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7f9h82f\Main File\SHARED FILE\Flower 2020\Nursery Availabilities\Mainland Floral (Houseplants Specialty Oregon)\"/>
    </mc:Choice>
  </mc:AlternateContent>
  <xr:revisionPtr revIDLastSave="0" documentId="13_ncr:1_{A0BDD68E-CF6A-4724-9142-8A24494AEE66}" xr6:coauthVersionLast="47" xr6:coauthVersionMax="47" xr10:uidLastSave="{00000000-0000-0000-0000-000000000000}"/>
  <bookViews>
    <workbookView xWindow="28680" yWindow="-120" windowWidth="29040" windowHeight="15840" xr2:uid="{E4F0B638-F6A3-4F9E-8826-3C05B061FBCF}"/>
  </bookViews>
  <sheets>
    <sheet name="Sheet1" sheetId="1" r:id="rId1"/>
  </sheets>
  <definedNames>
    <definedName name="_xlnm._FilterDatabase" localSheetId="0" hidden="1">Sheet1!$A$6:$F$6</definedName>
    <definedName name="_xlnm.Print_Area" localSheetId="0">Sheet1!$A$1:$F$154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K3" i="1"/>
  <c r="C4" i="1" s="1"/>
</calcChain>
</file>

<file path=xl/sharedStrings.xml><?xml version="1.0" encoding="utf-8"?>
<sst xmlns="http://schemas.openxmlformats.org/spreadsheetml/2006/main" count="599" uniqueCount="411">
  <si>
    <t>Code</t>
  </si>
  <si>
    <t>Product Name</t>
  </si>
  <si>
    <t>Pack Size</t>
  </si>
  <si>
    <t>1-10-030</t>
  </si>
  <si>
    <t>Ph: (209) 599-2635     Fax:  (209) 599-2118</t>
  </si>
  <si>
    <t>Pack Price</t>
  </si>
  <si>
    <t>1-15-070</t>
  </si>
  <si>
    <t>1-10-070</t>
  </si>
  <si>
    <t>7-15-340</t>
  </si>
  <si>
    <t>Price</t>
  </si>
  <si>
    <t>1-15-582</t>
  </si>
  <si>
    <t>6" MYRTLE, TOPIARY, 1 BALL, LARGE</t>
  </si>
  <si>
    <t>4-15-335</t>
  </si>
  <si>
    <t>6" GAULTHERIA, WINTERGREEN</t>
  </si>
  <si>
    <t>5-15-947</t>
  </si>
  <si>
    <t>6" SELAGINELLA, FROSTY FERN</t>
  </si>
  <si>
    <t>5-15-960</t>
  </si>
  <si>
    <t>6" SPATHIPHYLLUM, LARGE, FLOWERING</t>
  </si>
  <si>
    <t>Order by Pack</t>
  </si>
  <si>
    <t>1-05-030</t>
  </si>
  <si>
    <t>2" AFRICAN VIOLET, ASSORTED</t>
  </si>
  <si>
    <t>4" AFRICAN VIOLET, ASSORTED</t>
  </si>
  <si>
    <t>1-10-031</t>
  </si>
  <si>
    <t>4" AFR. VIOLET, BY VARIETY</t>
  </si>
  <si>
    <t>1-10-050</t>
  </si>
  <si>
    <t>4" ANTHURIUM, ASSORTED</t>
  </si>
  <si>
    <t>4" AZALEA LARGE, ASSORTED</t>
  </si>
  <si>
    <t>1-10-190</t>
  </si>
  <si>
    <t>4" CYCLAMEN, ASSORTED</t>
  </si>
  <si>
    <t>1-10-340</t>
  </si>
  <si>
    <t>4" KALANCHOE, ASSORTED</t>
  </si>
  <si>
    <t>1-10-550</t>
  </si>
  <si>
    <t>4" POLKADOT, ASSORTED</t>
  </si>
  <si>
    <t>1-10-581</t>
  </si>
  <si>
    <t>4" MYRTLE, TOPIARY, MINI</t>
  </si>
  <si>
    <t>1-13-584</t>
  </si>
  <si>
    <t>5" MYRTLE, 1 BALL, TOPIARY, MEDIUM</t>
  </si>
  <si>
    <t>1-15-050</t>
  </si>
  <si>
    <t>6" ANTHURIUM, ASSORTED</t>
  </si>
  <si>
    <t>6" AZALEA,  ASSORTED</t>
  </si>
  <si>
    <t>1-15-080</t>
  </si>
  <si>
    <t>6" BEGONIA, ASSORTED</t>
  </si>
  <si>
    <t>6" GERBERA, ASSORTED</t>
  </si>
  <si>
    <t>1-15-340</t>
  </si>
  <si>
    <t>6" KALANCHOE, ASSORTED</t>
  </si>
  <si>
    <t>1-15-345</t>
  </si>
  <si>
    <t>6" KALANCHOE, CALANDIVA, ASSORTED</t>
  </si>
  <si>
    <t>1-15-500</t>
  </si>
  <si>
    <t>6" POTMUM, ASSORTED</t>
  </si>
  <si>
    <t>3-01-305</t>
  </si>
  <si>
    <t>LUCKY BAMBOO 3 TIER, PAGODA</t>
  </si>
  <si>
    <t>3-73-644</t>
  </si>
  <si>
    <t>7" PLANTER, LANA CERAMIC</t>
  </si>
  <si>
    <t>4-14-910</t>
  </si>
  <si>
    <t>5.5" HERB, BASIL, ITALIAN</t>
  </si>
  <si>
    <t>4-14-915</t>
  </si>
  <si>
    <t>5.5" HERB, BASIL, THAI</t>
  </si>
  <si>
    <t>4-14-930</t>
  </si>
  <si>
    <t>5.5" HERB, CHIVES</t>
  </si>
  <si>
    <t>4-14-933</t>
  </si>
  <si>
    <t>5.5" HERB, CILANTRO</t>
  </si>
  <si>
    <t>4-14-940</t>
  </si>
  <si>
    <t>4-14-955</t>
  </si>
  <si>
    <t>4-14-960</t>
  </si>
  <si>
    <t>5.5" HERB, PARSLEY</t>
  </si>
  <si>
    <t>5-05-000</t>
  </si>
  <si>
    <t>2" TROPICALS, ASSORTED</t>
  </si>
  <si>
    <t>5-05-695</t>
  </si>
  <si>
    <t>2" TRAD. WANDERING JEW, NANOUK</t>
  </si>
  <si>
    <t>5-05-882</t>
  </si>
  <si>
    <t>2" PILEA, CHINESE MONEY PLANT</t>
  </si>
  <si>
    <t>5-10-000</t>
  </si>
  <si>
    <t>4" TROPICALS, ASSORTED</t>
  </si>
  <si>
    <t>5-10-001</t>
  </si>
  <si>
    <t>4" TROPICALS, BY VARIETY</t>
  </si>
  <si>
    <t>5-10-002</t>
  </si>
  <si>
    <t>4" TROPICALS, PREMIUM, ASSORTED</t>
  </si>
  <si>
    <t>5-10-003</t>
  </si>
  <si>
    <t>4" TROPICALS, PREMIUM, BY VARIETY</t>
  </si>
  <si>
    <t>5-10-004</t>
  </si>
  <si>
    <t>4" TROPICALS, W/TAGS, ASSORTED</t>
  </si>
  <si>
    <t>5-10-005</t>
  </si>
  <si>
    <t>4" TROPICALS, W/TAGS, BY VARIETY</t>
  </si>
  <si>
    <t>5-10-007</t>
  </si>
  <si>
    <t>5-10-010</t>
  </si>
  <si>
    <t>5-10-011</t>
  </si>
  <si>
    <t>5-10-107</t>
  </si>
  <si>
    <t>4" BEGONIA REX, BLACK</t>
  </si>
  <si>
    <t>5-10-120</t>
  </si>
  <si>
    <t>4" CALATHEA, ASSORTED</t>
  </si>
  <si>
    <t>5-10-320</t>
  </si>
  <si>
    <t>4" FERN, ASSORTED</t>
  </si>
  <si>
    <t>5-10-350</t>
  </si>
  <si>
    <t>4" FICUS, ELASTICA, ASSORTED</t>
  </si>
  <si>
    <t>5-10-600</t>
  </si>
  <si>
    <t>4" IVY, ASSORTED (NO EXPORT)</t>
  </si>
  <si>
    <t>5-15-000</t>
  </si>
  <si>
    <t>6" TROPICALS, ASSORTED</t>
  </si>
  <si>
    <t>5-15-001</t>
  </si>
  <si>
    <t>6" TROPICALS, BY VARIETY</t>
  </si>
  <si>
    <t>5-15-064</t>
  </si>
  <si>
    <t>6" ARALIA MING STUMP</t>
  </si>
  <si>
    <t>5-15-120</t>
  </si>
  <si>
    <t>6" CALATHEA, ASSORTED</t>
  </si>
  <si>
    <t>5-15-220</t>
  </si>
  <si>
    <t>6" DIEFFENBACHIA, ASSORTED</t>
  </si>
  <si>
    <t>5-15-271</t>
  </si>
  <si>
    <t>6" DRACAENA, LEMON LIME, 3PP</t>
  </si>
  <si>
    <t>5-15-320</t>
  </si>
  <si>
    <t>6" FERN, ASSORTED</t>
  </si>
  <si>
    <t>5-15-321</t>
  </si>
  <si>
    <t>6" FERN, BY VARIETY</t>
  </si>
  <si>
    <t>5-15-353</t>
  </si>
  <si>
    <t>6" FICUS ELASTICA RUBI</t>
  </si>
  <si>
    <t>5-15-865</t>
  </si>
  <si>
    <t>6" PHILO-MONSTERA SPLITLEAF LARGE</t>
  </si>
  <si>
    <t>5-15-867</t>
  </si>
  <si>
    <t>6" PHILO-MONSTERA, THAI CONSTELLATION</t>
  </si>
  <si>
    <t>1 GAL CYPRESS LEMON</t>
  </si>
  <si>
    <t>5-20-001</t>
  </si>
  <si>
    <t>8" TROPICALS, BY VARIETY</t>
  </si>
  <si>
    <t>5-20-934</t>
  </si>
  <si>
    <t>8" SANSEVIERIA, WHALE FIN (NO EXPORT)</t>
  </si>
  <si>
    <t>5-25-064</t>
  </si>
  <si>
    <t>10" ARALIA MING</t>
  </si>
  <si>
    <t>5-25-220</t>
  </si>
  <si>
    <t>10" DIEFFENBACHIA ASSORTED</t>
  </si>
  <si>
    <t>5-25-221</t>
  </si>
  <si>
    <t>10" DIEFFENBACHIA, SUBLIME</t>
  </si>
  <si>
    <t>5-25-631</t>
  </si>
  <si>
    <t>10" DRACAENA, LEMON LIME, CANE 4-3-2</t>
  </si>
  <si>
    <t>5-25-689</t>
  </si>
  <si>
    <t>10" DRACAENA, MARGINATA OPEN WEAVE 5PP</t>
  </si>
  <si>
    <t>5-25-861</t>
  </si>
  <si>
    <t>5-25-884</t>
  </si>
  <si>
    <t>10" PODOCARPUS MAKI, BUSH</t>
  </si>
  <si>
    <t>5-25-910</t>
  </si>
  <si>
    <t>10" POTHOS, ON POLE</t>
  </si>
  <si>
    <t>5-25-931</t>
  </si>
  <si>
    <t>10" SANSEVIERIA, LAURENTII</t>
  </si>
  <si>
    <t>5-25-932</t>
  </si>
  <si>
    <t>10" SANSEVIERIA, ZEYLANICA</t>
  </si>
  <si>
    <t>5-25-934</t>
  </si>
  <si>
    <t>10" SANSEVIERIA, WHALE FIN (NO EXPORT)</t>
  </si>
  <si>
    <t>5-25-938</t>
  </si>
  <si>
    <t>10" SCHEFFLERA AMATE BUSH, 3 PP</t>
  </si>
  <si>
    <t>5-25-951</t>
  </si>
  <si>
    <t>10" SCHEFFLERA, ARBORICOLA, BUSH</t>
  </si>
  <si>
    <t>5-35-145</t>
  </si>
  <si>
    <t>14" CHAMAEDOREA SEIFRIZII</t>
  </si>
  <si>
    <t>5-35-884</t>
  </si>
  <si>
    <t>14" PODOCARPUS MAKI BUSH</t>
  </si>
  <si>
    <t>6-15-001</t>
  </si>
  <si>
    <t>6" HB TROPICALS, BY VARIETY</t>
  </si>
  <si>
    <t>6-15-006</t>
  </si>
  <si>
    <t>6" HB TROPICALS, ASSORTED</t>
  </si>
  <si>
    <t>6-15-007</t>
  </si>
  <si>
    <t>6-20-001</t>
  </si>
  <si>
    <t>8" HB TROPICALS, BY VARIETY</t>
  </si>
  <si>
    <t>6-20-328</t>
  </si>
  <si>
    <t>8" HB GRAPE IVY</t>
  </si>
  <si>
    <t>6-25-130</t>
  </si>
  <si>
    <t>10" HB SPIDER PLANT</t>
  </si>
  <si>
    <t>6-25-320</t>
  </si>
  <si>
    <t>10" HB BOSTON FERN, LARGE</t>
  </si>
  <si>
    <t>6-25-910</t>
  </si>
  <si>
    <t>10" HB POTHOS, GOLDEN</t>
  </si>
  <si>
    <t>7-00-220</t>
  </si>
  <si>
    <t>2" JADE</t>
  </si>
  <si>
    <t>7-00-250</t>
  </si>
  <si>
    <t>2" CACTUS, ASSORTED (NO EXPORT)</t>
  </si>
  <si>
    <t>7-00-290</t>
  </si>
  <si>
    <t>2" SUCCULENTS, ASSORTED</t>
  </si>
  <si>
    <t>7-00-292</t>
  </si>
  <si>
    <t>2" ECHEVERIA, ASSORTED</t>
  </si>
  <si>
    <t>7-00-295</t>
  </si>
  <si>
    <t>2" HAWORTHIA, MINI, ASSORTED</t>
  </si>
  <si>
    <t>7-00-410</t>
  </si>
  <si>
    <t>4" ALOE VERA</t>
  </si>
  <si>
    <t>7-00-420</t>
  </si>
  <si>
    <t>4" JADE</t>
  </si>
  <si>
    <t>7-00-450</t>
  </si>
  <si>
    <t>4" CACTUS, ASSORTED (NO EXPORT)</t>
  </si>
  <si>
    <t>7-00-490</t>
  </si>
  <si>
    <t>4" SUCCULENTS, ASSORTED</t>
  </si>
  <si>
    <t>7-00-492</t>
  </si>
  <si>
    <t>4" ECHEVERIA, LARGE, ASSORTED</t>
  </si>
  <si>
    <t>7-00-495</t>
  </si>
  <si>
    <t>4" HAWORTHIA, ZEBRA, LARGE</t>
  </si>
  <si>
    <t>7-00-610</t>
  </si>
  <si>
    <t>6" ALOE VERA, LARGE</t>
  </si>
  <si>
    <t>7-00-620</t>
  </si>
  <si>
    <t>6" JADE, ASSORTED</t>
  </si>
  <si>
    <t>7-00-692</t>
  </si>
  <si>
    <t>6" ECHEVERIA, ASSORTED</t>
  </si>
  <si>
    <t>6" PHAL, 1ST, NOVELTY MIX</t>
  </si>
  <si>
    <t>7-15-433</t>
  </si>
  <si>
    <t>6" PHAL, LRG, 9+ BLM, WF, PURPLE (M200)</t>
  </si>
  <si>
    <t>7-15-451</t>
  </si>
  <si>
    <t>6" PHAL, LRG, MULTI, WF, WHITE (M168)</t>
  </si>
  <si>
    <t>7-15-471</t>
  </si>
  <si>
    <t>6" PHAL, LRG, 2ST, WF, WHITE (M168)</t>
  </si>
  <si>
    <t>7-15-473</t>
  </si>
  <si>
    <t>6" PHAL, LRG, 2ST, WF, PURPLE (M200)</t>
  </si>
  <si>
    <t>7-50-004</t>
  </si>
  <si>
    <t>5" BONSAI, JAPANESE JUNIPER, PLASTIC POT</t>
  </si>
  <si>
    <t>7-50-015</t>
  </si>
  <si>
    <t>5" BONSAI, FICUS GINSENG (300GR)</t>
  </si>
  <si>
    <t>7-50-022</t>
  </si>
  <si>
    <t>8" BONSAI, FICUS GINSENG (500GR)</t>
  </si>
  <si>
    <t xml:space="preserve">Mainland Floral Houseplant Availability
</t>
  </si>
  <si>
    <t>1-02-124</t>
  </si>
  <si>
    <t>TILLANDSIA, ASSORTED, SMALL</t>
  </si>
  <si>
    <t>20</t>
  </si>
  <si>
    <t>1-02-125</t>
  </si>
  <si>
    <t>TILLANDSIA, ASSORTED, MEDIUM</t>
  </si>
  <si>
    <t>10</t>
  </si>
  <si>
    <t>1-02-126</t>
  </si>
  <si>
    <t>TILLANDSIA, ASSORTED, LARGE</t>
  </si>
  <si>
    <t>4</t>
  </si>
  <si>
    <t>28</t>
  </si>
  <si>
    <t>1-05-187</t>
  </si>
  <si>
    <t>2" CRYPTANTHUS, ASSORTED</t>
  </si>
  <si>
    <t>12</t>
  </si>
  <si>
    <t>1-05-660</t>
  </si>
  <si>
    <t>2" BULB, HYACINTH IN DISPLAY, 3 PACK</t>
  </si>
  <si>
    <t>8</t>
  </si>
  <si>
    <t>15</t>
  </si>
  <si>
    <t>1-10-051</t>
  </si>
  <si>
    <t>4" ANTHURIUM, RED &amp; PINK</t>
  </si>
  <si>
    <t>1-10-162</t>
  </si>
  <si>
    <t>4" CARNATION, PINK</t>
  </si>
  <si>
    <t>1-10-170</t>
  </si>
  <si>
    <t>4" CINERARIA, LARGE, ASSORTED</t>
  </si>
  <si>
    <t>1-10-194</t>
  </si>
  <si>
    <t>4" CYCLAMEN, LARGE, ASSORTED</t>
  </si>
  <si>
    <t>11</t>
  </si>
  <si>
    <t>1-10-248</t>
  </si>
  <si>
    <t>4" GALANTHUS, SNOWDROP (NO EXPORT)</t>
  </si>
  <si>
    <t>1-10-500</t>
  </si>
  <si>
    <t>4" POTMUM, ASSORTED</t>
  </si>
  <si>
    <t>1-10-519</t>
  </si>
  <si>
    <t>4" PRIMULA, MALACOIDES</t>
  </si>
  <si>
    <t>1-10-520</t>
  </si>
  <si>
    <t>4" PRIMULA, OBCONICA, ASSORTED</t>
  </si>
  <si>
    <t>1-10-530</t>
  </si>
  <si>
    <t>4" MINIROSES, ASSORTED</t>
  </si>
  <si>
    <t>1-10-553</t>
  </si>
  <si>
    <t>4" ROSEMARY, UPRIGHT</t>
  </si>
  <si>
    <t>1-10-600</t>
  </si>
  <si>
    <t>4" BULB, ASSTD OF 5 VARIETIES</t>
  </si>
  <si>
    <t>1-10-630</t>
  </si>
  <si>
    <t>4" BULB, CROCUS</t>
  </si>
  <si>
    <t>1-10-640</t>
  </si>
  <si>
    <t>4" BULB, MINI DAFFODIL</t>
  </si>
  <si>
    <t>1-10-650</t>
  </si>
  <si>
    <t>4" BULB, BRIDAL CROWN</t>
  </si>
  <si>
    <t>1-10-660</t>
  </si>
  <si>
    <t>4" BULB, HYACINTH, ASSORTED</t>
  </si>
  <si>
    <t>1-10-670</t>
  </si>
  <si>
    <t>4" BULB, IRIS</t>
  </si>
  <si>
    <t>1-10-680</t>
  </si>
  <si>
    <t>4" BULB, MUSCARI, GRAPE HYACINTH</t>
  </si>
  <si>
    <t>1-10-700</t>
  </si>
  <si>
    <t>4" BULB, TULIPS, ASSORTED</t>
  </si>
  <si>
    <t>1-10-800</t>
  </si>
  <si>
    <t>4" PAPERWHITE</t>
  </si>
  <si>
    <t>1-10-880</t>
  </si>
  <si>
    <t>4" RANUNCULUS, ASSORTED</t>
  </si>
  <si>
    <t>1-13-560</t>
  </si>
  <si>
    <t>5" STEPHANOTIS ON A HOOP, POT COVER</t>
  </si>
  <si>
    <t>6</t>
  </si>
  <si>
    <t>1-15-042</t>
  </si>
  <si>
    <t>6" AMARYLLIS, 2+ STEM, ASSORTED</t>
  </si>
  <si>
    <t>7</t>
  </si>
  <si>
    <t>1-15-043</t>
  </si>
  <si>
    <t>6" AMARYLLIS, 2+ STEM, BY VARIETY</t>
  </si>
  <si>
    <t>1-15-061</t>
  </si>
  <si>
    <t>6" ARDISIA, W/BERRIES, ASSORTED</t>
  </si>
  <si>
    <t>1-15-170</t>
  </si>
  <si>
    <t>6" CINERARIA, ASSORTED</t>
  </si>
  <si>
    <t>1-15-260</t>
  </si>
  <si>
    <t>1-15-520</t>
  </si>
  <si>
    <t>6" PRIMULA, OBCONICA, ASSORTED</t>
  </si>
  <si>
    <t>1-15-620</t>
  </si>
  <si>
    <t>6" ANEMONE, ASSORTED</t>
  </si>
  <si>
    <t>1-15-640</t>
  </si>
  <si>
    <t>6" BULB, DAFFODIL, ASSORTED</t>
  </si>
  <si>
    <t>1-15-650</t>
  </si>
  <si>
    <t>6" BULB, BRIDAL CROWN</t>
  </si>
  <si>
    <t>1-15-660</t>
  </si>
  <si>
    <t>6" BULB, HYACINTH, ASSORTED</t>
  </si>
  <si>
    <t>1-15-700</t>
  </si>
  <si>
    <t>6" BULB, TULIP, ASSORTED</t>
  </si>
  <si>
    <t>1-18-750</t>
  </si>
  <si>
    <t>7" BULB PLANTER, POTCOVER</t>
  </si>
  <si>
    <t>5</t>
  </si>
  <si>
    <t>3-00-045</t>
  </si>
  <si>
    <t>45 CM LUCKY BAMBOO, STRAIGHT STEM</t>
  </si>
  <si>
    <t>3-00-145</t>
  </si>
  <si>
    <t>45 CM LUCKY BAMBOO, SPIRAL STEM</t>
  </si>
  <si>
    <t>3-05-040</t>
  </si>
  <si>
    <t>5" LOTUS BAMBOO</t>
  </si>
  <si>
    <t>3</t>
  </si>
  <si>
    <t>3-74-689</t>
  </si>
  <si>
    <t>7" PLANTER, SOFT TONES</t>
  </si>
  <si>
    <t>3-74-692</t>
  </si>
  <si>
    <t>6X8" PLANTER, OVAL WATERING CAN</t>
  </si>
  <si>
    <t>4-05-270</t>
  </si>
  <si>
    <t>2" DRACAENA SPIKE</t>
  </si>
  <si>
    <t>32</t>
  </si>
  <si>
    <t>4-10-208</t>
  </si>
  <si>
    <t>4" CALOCEPHALUS, SNOW BUSH</t>
  </si>
  <si>
    <t>4-10-230</t>
  </si>
  <si>
    <t>4" CHAM. EURO CYPRESS, ELWOODII</t>
  </si>
  <si>
    <t>4-10-370</t>
  </si>
  <si>
    <t>4" PICEA, ALBERTA SPRUCE</t>
  </si>
  <si>
    <t>4-10-435</t>
  </si>
  <si>
    <t>4" HEATHER, ERICA, ASSORTED</t>
  </si>
  <si>
    <t>4-10-450</t>
  </si>
  <si>
    <t>4" HELLEBORUS, WHITE</t>
  </si>
  <si>
    <t>5.5" HERB, LETTUCE, ASSORTED</t>
  </si>
  <si>
    <t>5.5" HERB, OREGANO</t>
  </si>
  <si>
    <t>4-14-965</t>
  </si>
  <si>
    <t>5.5" HERB, ROSEMARY</t>
  </si>
  <si>
    <t>4-14-985</t>
  </si>
  <si>
    <t>5.5" HERB, THYME (1 FLAT MAX)</t>
  </si>
  <si>
    <t>4-15-230</t>
  </si>
  <si>
    <t>6" CHAM, EURO CYPRESS, ELWOODII</t>
  </si>
  <si>
    <t>4-15-277</t>
  </si>
  <si>
    <t>6" HEATHER, ERICA, ASSORTED</t>
  </si>
  <si>
    <t>4-15-447</t>
  </si>
  <si>
    <t>6" HELLEBORUS, MAHOGANY SNOW</t>
  </si>
  <si>
    <t>4-15-858</t>
  </si>
  <si>
    <t>6" SALIX, PUSSY WILLOW, TOPIARY</t>
  </si>
  <si>
    <t>4-30-450</t>
  </si>
  <si>
    <t>12" HELLEBORUS, ICE &amp; ROSES</t>
  </si>
  <si>
    <t>1</t>
  </si>
  <si>
    <t>4-31-335</t>
  </si>
  <si>
    <t>12.5" GAULTHERIA, WINTERGREEN, BOWL</t>
  </si>
  <si>
    <t>2</t>
  </si>
  <si>
    <t>35</t>
  </si>
  <si>
    <t>5-05-001</t>
  </si>
  <si>
    <t>2" TROPICALS, BY VARIETY</t>
  </si>
  <si>
    <t>5-10-006</t>
  </si>
  <si>
    <t>5-10-205</t>
  </si>
  <si>
    <t>4" LEMON CYPRESS, WILMA, LARGE</t>
  </si>
  <si>
    <t>5-10-240</t>
  </si>
  <si>
    <t>4" DRACEANA, MARGINATA, ASSORTED</t>
  </si>
  <si>
    <t>5-10-340</t>
  </si>
  <si>
    <t>4" FERN, BY VARIETY</t>
  </si>
  <si>
    <t>5-10-540</t>
  </si>
  <si>
    <t>4" HOYA, ASSORTED</t>
  </si>
  <si>
    <t>5-10-696</t>
  </si>
  <si>
    <t>4" TRAD, WANDERING JEW, VELVET STRIPE</t>
  </si>
  <si>
    <t>5-10-850</t>
  </si>
  <si>
    <t>4" PEPEROMIA, OBTUSIFOLIA, ASSORTED</t>
  </si>
  <si>
    <t>5-10-931</t>
  </si>
  <si>
    <t>4" SANSEVIERIA, LAURENTII</t>
  </si>
  <si>
    <t>5-13-800</t>
  </si>
  <si>
    <t>5" PACHIRA, MONEY TREE</t>
  </si>
  <si>
    <t>5-15-004</t>
  </si>
  <si>
    <t>5-15-005</t>
  </si>
  <si>
    <t>5-15-011</t>
  </si>
  <si>
    <t>5-15-070</t>
  </si>
  <si>
    <t>6" ARAUCARIA (NORFOLK PINE), LARGE</t>
  </si>
  <si>
    <t>5-15-160</t>
  </si>
  <si>
    <t>6" CROTON, ASSORTED</t>
  </si>
  <si>
    <t>5-15-205</t>
  </si>
  <si>
    <t>6" LEMON CYPRESS, WILMA, LARGE</t>
  </si>
  <si>
    <t>5-15-510</t>
  </si>
  <si>
    <t>6" PONYTAIL PALM, BEAUC. (NO EXPORT)</t>
  </si>
  <si>
    <t>5-16-205</t>
  </si>
  <si>
    <t>5-20-000</t>
  </si>
  <si>
    <t>8" TROPICALS, ASSORTED</t>
  </si>
  <si>
    <t>5-20-510</t>
  </si>
  <si>
    <t>8" PONYTAIL PALM, BEAU. (NO EXPORT)</t>
  </si>
  <si>
    <t>5-20-995</t>
  </si>
  <si>
    <t>8" ZAMIOCULCAS ZAMIIFOLIA</t>
  </si>
  <si>
    <t>5-23-226</t>
  </si>
  <si>
    <t>9" DIEFFENBACHIA CAMILLE</t>
  </si>
  <si>
    <t>5-23-229</t>
  </si>
  <si>
    <t>9" DIEFFENBACHIA PERFECTION</t>
  </si>
  <si>
    <t>5-25-000</t>
  </si>
  <si>
    <t>10" TROPICALS, ASSORTED</t>
  </si>
  <si>
    <t>5-25-382</t>
  </si>
  <si>
    <t>10" FICUS, BENJAMINA</t>
  </si>
  <si>
    <t>5-25-801</t>
  </si>
  <si>
    <t>10" PACHIRA MONEY TREE, BRAID</t>
  </si>
  <si>
    <t>10" PHILODENDRON, BRAZIL, ON POLE</t>
  </si>
  <si>
    <t>5-25-913</t>
  </si>
  <si>
    <t>6" POTHOS, GOLDEN, ON POLE</t>
  </si>
  <si>
    <t>5-35-280</t>
  </si>
  <si>
    <t>14" DRACAENA FRAGRANS 5-4-3-2</t>
  </si>
  <si>
    <t>6-25-331</t>
  </si>
  <si>
    <t>10" HB STAGHORN FERN, WALL PLANTER</t>
  </si>
  <si>
    <t>6-30-320</t>
  </si>
  <si>
    <t>12" HB BOSTON FERN</t>
  </si>
  <si>
    <t>7-00-256</t>
  </si>
  <si>
    <t>2" CACTUS, OPUNTIA (NO EXPORT)</t>
  </si>
  <si>
    <t>7-00-590</t>
  </si>
  <si>
    <t>5" SUCCULENT GRDN, IN CLAY</t>
  </si>
  <si>
    <t>7-05-310</t>
  </si>
  <si>
    <t>2" PHALAENOPSIS, ASSORTED</t>
  </si>
  <si>
    <t>16</t>
  </si>
  <si>
    <t>7-15-437</t>
  </si>
  <si>
    <t>6" PHAL, LRG, 9+ BLM, WF, WHITE W/PINK BLUSH (M236)</t>
  </si>
  <si>
    <t>7-15-453</t>
  </si>
  <si>
    <t>6" PHAL, LRG, MULTI, WF, PURPLE (M200)</t>
  </si>
  <si>
    <t>7-15-459</t>
  </si>
  <si>
    <t>6" PHAL, LRG, MULTI, WF, SALMON (M806)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</si>
</sst>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0" xfId="0" applyFont="1"/>
    <xf numFmtId="1" fontId="0" fillId="0" borderId="5" xfId="0" applyNumberFormat="1" applyBorder="1"/>
    <xf numFmtId="1" fontId="0" fillId="0" borderId="0" xfId="0" applyNumberFormat="1"/>
    <xf numFmtId="0" fontId="2" fillId="0" borderId="2" xfId="0" applyFont="1" applyBorder="1"/>
    <xf numFmtId="1" fontId="2" fillId="0" borderId="3" xfId="0" applyNumberFormat="1" applyFont="1" applyBorder="1"/>
    <xf numFmtId="0" fontId="0" fillId="0" borderId="6" xfId="0" applyBorder="1"/>
    <xf numFmtId="164" fontId="0" fillId="0" borderId="6" xfId="0" applyNumberFormat="1" applyBorder="1"/>
    <xf numFmtId="49" fontId="0" fillId="0" borderId="7" xfId="0" quotePrefix="1" applyNumberFormat="1" applyBorder="1" applyAlignment="1">
      <alignment horizontal="left"/>
    </xf>
    <xf numFmtId="1" fontId="0" fillId="0" borderId="8" xfId="0" applyNumberFormat="1" applyBorder="1"/>
    <xf numFmtId="49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49" fontId="0" fillId="0" borderId="12" xfId="0" quotePrefix="1" applyNumberFormat="1" applyBorder="1" applyAlignment="1">
      <alignment horizontal="left"/>
    </xf>
    <xf numFmtId="0" fontId="0" fillId="0" borderId="13" xfId="0" applyBorder="1"/>
    <xf numFmtId="164" fontId="0" fillId="0" borderId="13" xfId="0" applyNumberFormat="1" applyBorder="1"/>
    <xf numFmtId="1" fontId="0" fillId="0" borderId="14" xfId="0" applyNumberFormat="1" applyBorder="1"/>
    <xf numFmtId="49" fontId="0" fillId="0" borderId="7" xfId="0" applyNumberForma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9">
    <dxf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150478</xdr:rowOff>
    </xdr:from>
    <xdr:to>
      <xdr:col>1</xdr:col>
      <xdr:colOff>1905000</xdr:colOff>
      <xdr:row>3</xdr:row>
      <xdr:rowOff>213676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0CB440-585F-87D7-BC12-C14F9D6F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0478"/>
          <a:ext cx="2276475" cy="68232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</xdr:row>
      <xdr:rowOff>247258</xdr:rowOff>
    </xdr:from>
    <xdr:to>
      <xdr:col>1</xdr:col>
      <xdr:colOff>1781176</xdr:colOff>
      <xdr:row>4</xdr:row>
      <xdr:rowOff>317630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EF6411-CEB7-DD3F-D9CA-1BE90D940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1" y="818758"/>
          <a:ext cx="2228850" cy="6990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374255-7703-4B87-A15A-60C3A0EFE966}" name="Table1" displayName="Table1" ref="A6:F203" totalsRowShown="0" headerRowBorderDxfId="8" tableBorderDxfId="7" totalsRowBorderDxfId="6">
  <autoFilter ref="A6:F203" xr:uid="{ED374255-7703-4B87-A15A-60C3A0EFE966}"/>
  <tableColumns count="6">
    <tableColumn id="1" xr3:uid="{501EE910-C622-417A-B72C-180EC704C8C3}" name="Code" dataDxfId="5"/>
    <tableColumn id="2" xr3:uid="{4027E977-BDBB-4DE1-98EA-7FA5481A597F}" name="Product Name" dataDxfId="4"/>
    <tableColumn id="3" xr3:uid="{F8A058D7-5EEF-4F89-8AA4-5192E877F90C}" name="Pack Size" dataDxfId="2"/>
    <tableColumn id="4" xr3:uid="{CC9F1158-76AC-4DAC-A9B8-FA3C2D9180B1}" name="Price" dataDxfId="1"/>
    <tableColumn id="5" xr3:uid="{7D1E8009-5727-4758-8942-793D688EF133}" name="Pack Price" dataDxfId="0">
      <calculatedColumnFormula>Table1[[#This Row],[Pack Size]]*Table1[[#This Row],[Price]]</calculatedColumnFormula>
    </tableColumn>
    <tableColumn id="6" xr3:uid="{890430E0-01AA-4560-95EF-6682F2684677}" name="Order by Pack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E81A-2184-47D3-9055-DB8259D4DFFD}">
  <sheetPr>
    <pageSetUpPr fitToPage="1"/>
  </sheetPr>
  <dimension ref="A1:K203"/>
  <sheetViews>
    <sheetView tabSelected="1" topLeftCell="A6" workbookViewId="0">
      <selection activeCell="E6" sqref="E6"/>
    </sheetView>
  </sheetViews>
  <sheetFormatPr defaultRowHeight="15" x14ac:dyDescent="0.25"/>
  <cols>
    <col min="1" max="1" width="8.42578125" bestFit="1" customWidth="1"/>
    <col min="2" max="2" width="47.42578125" bestFit="1" customWidth="1"/>
    <col min="3" max="3" width="11.42578125" customWidth="1"/>
    <col min="4" max="4" width="10.140625" bestFit="1" customWidth="1"/>
    <col min="5" max="5" width="12.28515625" customWidth="1"/>
    <col min="6" max="6" width="14.5703125" style="7" customWidth="1"/>
    <col min="11" max="11" width="9.42578125" bestFit="1" customWidth="1"/>
  </cols>
  <sheetData>
    <row r="1" spans="1:11" x14ac:dyDescent="0.25">
      <c r="A1" s="2"/>
      <c r="B1" s="3"/>
      <c r="C1" s="8"/>
      <c r="D1" s="8"/>
      <c r="E1" s="8"/>
      <c r="F1" s="9"/>
    </row>
    <row r="2" spans="1:11" ht="18.75" customHeight="1" x14ac:dyDescent="0.25">
      <c r="A2" s="4"/>
      <c r="C2" s="23" t="s">
        <v>210</v>
      </c>
      <c r="D2" s="23"/>
      <c r="E2" s="23"/>
      <c r="F2" s="24"/>
    </row>
    <row r="3" spans="1:11" x14ac:dyDescent="0.25">
      <c r="A3" s="4"/>
      <c r="C3" s="23"/>
      <c r="D3" s="23"/>
      <c r="E3" s="23"/>
      <c r="F3" s="24"/>
      <c r="K3" s="1">
        <f ca="1">TODAY()</f>
        <v>46034</v>
      </c>
    </row>
    <row r="4" spans="1:11" ht="49.5" customHeight="1" x14ac:dyDescent="0.25">
      <c r="A4" s="4"/>
      <c r="C4" s="5" t="str">
        <f ca="1">"Availability Updated as of: "&amp;TEXT(K3,"MM/DD/YYYY")</f>
        <v>Availability Updated as of: 01/12/2026</v>
      </c>
      <c r="F4" s="6"/>
    </row>
    <row r="5" spans="1:11" ht="28.5" customHeight="1" x14ac:dyDescent="0.25">
      <c r="A5" s="4"/>
      <c r="C5" t="s">
        <v>4</v>
      </c>
      <c r="F5" s="6"/>
    </row>
    <row r="6" spans="1:11" ht="30.75" customHeight="1" x14ac:dyDescent="0.25">
      <c r="A6" s="14" t="s">
        <v>0</v>
      </c>
      <c r="B6" s="15" t="s">
        <v>1</v>
      </c>
      <c r="C6" s="15" t="s">
        <v>2</v>
      </c>
      <c r="D6" s="16" t="s">
        <v>9</v>
      </c>
      <c r="E6" s="16" t="s">
        <v>5</v>
      </c>
      <c r="F6" s="17" t="s">
        <v>18</v>
      </c>
    </row>
    <row r="7" spans="1:11" x14ac:dyDescent="0.25">
      <c r="A7" s="12" t="s">
        <v>211</v>
      </c>
      <c r="B7" s="10" t="s">
        <v>212</v>
      </c>
      <c r="C7" s="11" t="s">
        <v>213</v>
      </c>
      <c r="D7" s="11">
        <v>4.75</v>
      </c>
      <c r="E7" s="11">
        <f>Table1[[#This Row],[Pack Size]]*Table1[[#This Row],[Price]]</f>
        <v>95</v>
      </c>
      <c r="F7" s="13"/>
    </row>
    <row r="8" spans="1:11" x14ac:dyDescent="0.25">
      <c r="A8" s="12" t="s">
        <v>214</v>
      </c>
      <c r="B8" s="10" t="s">
        <v>215</v>
      </c>
      <c r="C8" s="11" t="s">
        <v>216</v>
      </c>
      <c r="D8" s="11">
        <v>7.25</v>
      </c>
      <c r="E8" s="11">
        <f>Table1[[#This Row],[Pack Size]]*Table1[[#This Row],[Price]]</f>
        <v>72.5</v>
      </c>
      <c r="F8" s="13"/>
    </row>
    <row r="9" spans="1:11" x14ac:dyDescent="0.25">
      <c r="A9" s="12" t="s">
        <v>217</v>
      </c>
      <c r="B9" s="10" t="s">
        <v>218</v>
      </c>
      <c r="C9" s="11" t="s">
        <v>219</v>
      </c>
      <c r="D9" s="11">
        <v>14.5</v>
      </c>
      <c r="E9" s="11">
        <f>Table1[[#This Row],[Pack Size]]*Table1[[#This Row],[Price]]</f>
        <v>58</v>
      </c>
      <c r="F9" s="13"/>
    </row>
    <row r="10" spans="1:11" x14ac:dyDescent="0.25">
      <c r="A10" s="12" t="s">
        <v>19</v>
      </c>
      <c r="B10" s="10" t="s">
        <v>20</v>
      </c>
      <c r="C10" s="11" t="s">
        <v>220</v>
      </c>
      <c r="D10" s="11">
        <v>2.75</v>
      </c>
      <c r="E10" s="11">
        <f>Table1[[#This Row],[Pack Size]]*Table1[[#This Row],[Price]]</f>
        <v>77</v>
      </c>
      <c r="F10" s="13"/>
    </row>
    <row r="11" spans="1:11" x14ac:dyDescent="0.25">
      <c r="A11" s="12" t="s">
        <v>221</v>
      </c>
      <c r="B11" s="10" t="s">
        <v>222</v>
      </c>
      <c r="C11" s="11" t="s">
        <v>223</v>
      </c>
      <c r="D11" s="11">
        <v>3.75</v>
      </c>
      <c r="E11" s="11">
        <f>Table1[[#This Row],[Pack Size]]*Table1[[#This Row],[Price]]</f>
        <v>45</v>
      </c>
      <c r="F11" s="13"/>
    </row>
    <row r="12" spans="1:11" x14ac:dyDescent="0.25">
      <c r="A12" s="12" t="s">
        <v>224</v>
      </c>
      <c r="B12" s="10" t="s">
        <v>225</v>
      </c>
      <c r="C12" s="11" t="s">
        <v>226</v>
      </c>
      <c r="D12" s="11">
        <v>7</v>
      </c>
      <c r="E12" s="11">
        <f>Table1[[#This Row],[Pack Size]]*Table1[[#This Row],[Price]]</f>
        <v>56</v>
      </c>
      <c r="F12" s="13"/>
    </row>
    <row r="13" spans="1:11" x14ac:dyDescent="0.25">
      <c r="A13" s="12" t="s">
        <v>3</v>
      </c>
      <c r="B13" s="10" t="s">
        <v>21</v>
      </c>
      <c r="C13" s="11" t="s">
        <v>227</v>
      </c>
      <c r="D13" s="11">
        <v>3.25</v>
      </c>
      <c r="E13" s="11">
        <f>Table1[[#This Row],[Pack Size]]*Table1[[#This Row],[Price]]</f>
        <v>48.75</v>
      </c>
      <c r="F13" s="13"/>
    </row>
    <row r="14" spans="1:11" x14ac:dyDescent="0.25">
      <c r="A14" s="12" t="s">
        <v>22</v>
      </c>
      <c r="B14" s="10" t="s">
        <v>23</v>
      </c>
      <c r="C14" s="11" t="s">
        <v>227</v>
      </c>
      <c r="D14" s="11">
        <v>3.5</v>
      </c>
      <c r="E14" s="11">
        <f>Table1[[#This Row],[Pack Size]]*Table1[[#This Row],[Price]]</f>
        <v>52.5</v>
      </c>
      <c r="F14" s="13"/>
    </row>
    <row r="15" spans="1:11" x14ac:dyDescent="0.25">
      <c r="A15" s="12" t="s">
        <v>24</v>
      </c>
      <c r="B15" s="10" t="s">
        <v>25</v>
      </c>
      <c r="C15" s="11" t="s">
        <v>227</v>
      </c>
      <c r="D15" s="11">
        <v>7.25</v>
      </c>
      <c r="E15" s="11">
        <f>Table1[[#This Row],[Pack Size]]*Table1[[#This Row],[Price]]</f>
        <v>108.75</v>
      </c>
      <c r="F15" s="13"/>
    </row>
    <row r="16" spans="1:11" x14ac:dyDescent="0.25">
      <c r="A16" s="12" t="s">
        <v>228</v>
      </c>
      <c r="B16" s="10" t="s">
        <v>229</v>
      </c>
      <c r="C16" s="11" t="s">
        <v>227</v>
      </c>
      <c r="D16" s="11">
        <v>8</v>
      </c>
      <c r="E16" s="11">
        <f>Table1[[#This Row],[Pack Size]]*Table1[[#This Row],[Price]]</f>
        <v>120</v>
      </c>
      <c r="F16" s="13"/>
    </row>
    <row r="17" spans="1:6" x14ac:dyDescent="0.25">
      <c r="A17" s="12" t="s">
        <v>7</v>
      </c>
      <c r="B17" s="10" t="s">
        <v>26</v>
      </c>
      <c r="C17" s="11" t="s">
        <v>227</v>
      </c>
      <c r="D17" s="11">
        <v>7.25</v>
      </c>
      <c r="E17" s="11">
        <f>Table1[[#This Row],[Pack Size]]*Table1[[#This Row],[Price]]</f>
        <v>108.75</v>
      </c>
      <c r="F17" s="13"/>
    </row>
    <row r="18" spans="1:6" x14ac:dyDescent="0.25">
      <c r="A18" s="12" t="s">
        <v>230</v>
      </c>
      <c r="B18" s="10" t="s">
        <v>231</v>
      </c>
      <c r="C18" s="11" t="s">
        <v>227</v>
      </c>
      <c r="D18" s="11">
        <v>4.5</v>
      </c>
      <c r="E18" s="11">
        <f>Table1[[#This Row],[Pack Size]]*Table1[[#This Row],[Price]]</f>
        <v>67.5</v>
      </c>
      <c r="F18" s="13"/>
    </row>
    <row r="19" spans="1:6" x14ac:dyDescent="0.25">
      <c r="A19" s="12" t="s">
        <v>232</v>
      </c>
      <c r="B19" s="10" t="s">
        <v>233</v>
      </c>
      <c r="C19" s="11" t="s">
        <v>227</v>
      </c>
      <c r="D19" s="11">
        <v>2.75</v>
      </c>
      <c r="E19" s="11">
        <f>Table1[[#This Row],[Pack Size]]*Table1[[#This Row],[Price]]</f>
        <v>41.25</v>
      </c>
      <c r="F19" s="13"/>
    </row>
    <row r="20" spans="1:6" x14ac:dyDescent="0.25">
      <c r="A20" s="12" t="s">
        <v>27</v>
      </c>
      <c r="B20" s="10" t="s">
        <v>28</v>
      </c>
      <c r="C20" s="11" t="s">
        <v>227</v>
      </c>
      <c r="D20" s="11">
        <v>5.25</v>
      </c>
      <c r="E20" s="11">
        <f>Table1[[#This Row],[Pack Size]]*Table1[[#This Row],[Price]]</f>
        <v>78.75</v>
      </c>
      <c r="F20" s="13"/>
    </row>
    <row r="21" spans="1:6" x14ac:dyDescent="0.25">
      <c r="A21" s="12" t="s">
        <v>234</v>
      </c>
      <c r="B21" s="10" t="s">
        <v>235</v>
      </c>
      <c r="C21" s="11" t="s">
        <v>236</v>
      </c>
      <c r="D21" s="11">
        <v>4.5</v>
      </c>
      <c r="E21" s="11">
        <f>Table1[[#This Row],[Pack Size]]*Table1[[#This Row],[Price]]</f>
        <v>49.5</v>
      </c>
      <c r="F21" s="13"/>
    </row>
    <row r="22" spans="1:6" x14ac:dyDescent="0.25">
      <c r="A22" s="12" t="s">
        <v>237</v>
      </c>
      <c r="B22" s="10" t="s">
        <v>238</v>
      </c>
      <c r="C22" s="11" t="s">
        <v>227</v>
      </c>
      <c r="D22" s="11">
        <v>3.25</v>
      </c>
      <c r="E22" s="11">
        <f>Table1[[#This Row],[Pack Size]]*Table1[[#This Row],[Price]]</f>
        <v>48.75</v>
      </c>
      <c r="F22" s="13"/>
    </row>
    <row r="23" spans="1:6" x14ac:dyDescent="0.25">
      <c r="A23" s="12" t="s">
        <v>29</v>
      </c>
      <c r="B23" s="10" t="s">
        <v>30</v>
      </c>
      <c r="C23" s="11" t="s">
        <v>227</v>
      </c>
      <c r="D23" s="11">
        <v>4</v>
      </c>
      <c r="E23" s="11">
        <f>Table1[[#This Row],[Pack Size]]*Table1[[#This Row],[Price]]</f>
        <v>60</v>
      </c>
      <c r="F23" s="13"/>
    </row>
    <row r="24" spans="1:6" x14ac:dyDescent="0.25">
      <c r="A24" s="12" t="s">
        <v>239</v>
      </c>
      <c r="B24" s="10" t="s">
        <v>240</v>
      </c>
      <c r="C24" s="11" t="s">
        <v>227</v>
      </c>
      <c r="D24" s="11">
        <v>3.75</v>
      </c>
      <c r="E24" s="11">
        <f>Table1[[#This Row],[Pack Size]]*Table1[[#This Row],[Price]]</f>
        <v>56.25</v>
      </c>
      <c r="F24" s="13"/>
    </row>
    <row r="25" spans="1:6" x14ac:dyDescent="0.25">
      <c r="A25" s="12" t="s">
        <v>241</v>
      </c>
      <c r="B25" s="10" t="s">
        <v>242</v>
      </c>
      <c r="C25" s="11" t="s">
        <v>227</v>
      </c>
      <c r="D25" s="11">
        <v>2.75</v>
      </c>
      <c r="E25" s="11">
        <f>Table1[[#This Row],[Pack Size]]*Table1[[#This Row],[Price]]</f>
        <v>41.25</v>
      </c>
      <c r="F25" s="13"/>
    </row>
    <row r="26" spans="1:6" x14ac:dyDescent="0.25">
      <c r="A26" s="12" t="s">
        <v>243</v>
      </c>
      <c r="B26" s="10" t="s">
        <v>244</v>
      </c>
      <c r="C26" s="11" t="s">
        <v>227</v>
      </c>
      <c r="D26" s="11">
        <v>2.5</v>
      </c>
      <c r="E26" s="11">
        <f>Table1[[#This Row],[Pack Size]]*Table1[[#This Row],[Price]]</f>
        <v>37.5</v>
      </c>
      <c r="F26" s="13"/>
    </row>
    <row r="27" spans="1:6" x14ac:dyDescent="0.25">
      <c r="A27" s="12" t="s">
        <v>245</v>
      </c>
      <c r="B27" s="10" t="s">
        <v>246</v>
      </c>
      <c r="C27" s="11" t="s">
        <v>227</v>
      </c>
      <c r="D27" s="11">
        <v>5.75</v>
      </c>
      <c r="E27" s="11">
        <f>Table1[[#This Row],[Pack Size]]*Table1[[#This Row],[Price]]</f>
        <v>86.25</v>
      </c>
      <c r="F27" s="13"/>
    </row>
    <row r="28" spans="1:6" x14ac:dyDescent="0.25">
      <c r="A28" s="12" t="s">
        <v>31</v>
      </c>
      <c r="B28" s="10" t="s">
        <v>32</v>
      </c>
      <c r="C28" s="11" t="s">
        <v>227</v>
      </c>
      <c r="D28" s="11">
        <v>3</v>
      </c>
      <c r="E28" s="11">
        <f>Table1[[#This Row],[Pack Size]]*Table1[[#This Row],[Price]]</f>
        <v>45</v>
      </c>
      <c r="F28" s="13"/>
    </row>
    <row r="29" spans="1:6" x14ac:dyDescent="0.25">
      <c r="A29" s="12" t="s">
        <v>247</v>
      </c>
      <c r="B29" s="10" t="s">
        <v>248</v>
      </c>
      <c r="C29" s="11" t="s">
        <v>227</v>
      </c>
      <c r="D29" s="11">
        <v>3.75</v>
      </c>
      <c r="E29" s="11">
        <f>Table1[[#This Row],[Pack Size]]*Table1[[#This Row],[Price]]</f>
        <v>56.25</v>
      </c>
      <c r="F29" s="13"/>
    </row>
    <row r="30" spans="1:6" x14ac:dyDescent="0.25">
      <c r="A30" s="12" t="s">
        <v>33</v>
      </c>
      <c r="B30" s="10" t="s">
        <v>34</v>
      </c>
      <c r="C30" s="11" t="s">
        <v>227</v>
      </c>
      <c r="D30" s="11">
        <v>8.5</v>
      </c>
      <c r="E30" s="11">
        <f>Table1[[#This Row],[Pack Size]]*Table1[[#This Row],[Price]]</f>
        <v>127.5</v>
      </c>
      <c r="F30" s="13"/>
    </row>
    <row r="31" spans="1:6" x14ac:dyDescent="0.25">
      <c r="A31" s="12" t="s">
        <v>249</v>
      </c>
      <c r="B31" s="10" t="s">
        <v>250</v>
      </c>
      <c r="C31" s="11" t="s">
        <v>227</v>
      </c>
      <c r="D31" s="11">
        <v>3.25</v>
      </c>
      <c r="E31" s="11">
        <f>Table1[[#This Row],[Pack Size]]*Table1[[#This Row],[Price]]</f>
        <v>48.75</v>
      </c>
      <c r="F31" s="13"/>
    </row>
    <row r="32" spans="1:6" x14ac:dyDescent="0.25">
      <c r="A32" s="12" t="s">
        <v>251</v>
      </c>
      <c r="B32" s="10" t="s">
        <v>252</v>
      </c>
      <c r="C32" s="11" t="s">
        <v>227</v>
      </c>
      <c r="D32" s="11">
        <v>3</v>
      </c>
      <c r="E32" s="11">
        <f>Table1[[#This Row],[Pack Size]]*Table1[[#This Row],[Price]]</f>
        <v>45</v>
      </c>
      <c r="F32" s="13"/>
    </row>
    <row r="33" spans="1:6" x14ac:dyDescent="0.25">
      <c r="A33" s="12" t="s">
        <v>253</v>
      </c>
      <c r="B33" s="10" t="s">
        <v>254</v>
      </c>
      <c r="C33" s="11" t="s">
        <v>227</v>
      </c>
      <c r="D33" s="11">
        <v>3</v>
      </c>
      <c r="E33" s="11">
        <f>Table1[[#This Row],[Pack Size]]*Table1[[#This Row],[Price]]</f>
        <v>45</v>
      </c>
      <c r="F33" s="13"/>
    </row>
    <row r="34" spans="1:6" x14ac:dyDescent="0.25">
      <c r="A34" s="12" t="s">
        <v>255</v>
      </c>
      <c r="B34" s="10" t="s">
        <v>256</v>
      </c>
      <c r="C34" s="11" t="s">
        <v>227</v>
      </c>
      <c r="D34" s="11">
        <v>3.25</v>
      </c>
      <c r="E34" s="11">
        <f>Table1[[#This Row],[Pack Size]]*Table1[[#This Row],[Price]]</f>
        <v>48.75</v>
      </c>
      <c r="F34" s="13"/>
    </row>
    <row r="35" spans="1:6" x14ac:dyDescent="0.25">
      <c r="A35" s="12" t="s">
        <v>257</v>
      </c>
      <c r="B35" s="10" t="s">
        <v>258</v>
      </c>
      <c r="C35" s="11" t="s">
        <v>227</v>
      </c>
      <c r="D35" s="11">
        <v>3</v>
      </c>
      <c r="E35" s="11">
        <f>Table1[[#This Row],[Pack Size]]*Table1[[#This Row],[Price]]</f>
        <v>45</v>
      </c>
      <c r="F35" s="13"/>
    </row>
    <row r="36" spans="1:6" x14ac:dyDescent="0.25">
      <c r="A36" s="12" t="s">
        <v>259</v>
      </c>
      <c r="B36" s="10" t="s">
        <v>260</v>
      </c>
      <c r="C36" s="11" t="s">
        <v>227</v>
      </c>
      <c r="D36" s="11">
        <v>3</v>
      </c>
      <c r="E36" s="11">
        <f>Table1[[#This Row],[Pack Size]]*Table1[[#This Row],[Price]]</f>
        <v>45</v>
      </c>
      <c r="F36" s="13"/>
    </row>
    <row r="37" spans="1:6" x14ac:dyDescent="0.25">
      <c r="A37" s="12" t="s">
        <v>261</v>
      </c>
      <c r="B37" s="10" t="s">
        <v>262</v>
      </c>
      <c r="C37" s="11" t="s">
        <v>227</v>
      </c>
      <c r="D37" s="11">
        <v>3</v>
      </c>
      <c r="E37" s="11">
        <f>Table1[[#This Row],[Pack Size]]*Table1[[#This Row],[Price]]</f>
        <v>45</v>
      </c>
      <c r="F37" s="13"/>
    </row>
    <row r="38" spans="1:6" x14ac:dyDescent="0.25">
      <c r="A38" s="12" t="s">
        <v>263</v>
      </c>
      <c r="B38" s="10" t="s">
        <v>264</v>
      </c>
      <c r="C38" s="11" t="s">
        <v>227</v>
      </c>
      <c r="D38" s="11">
        <v>3</v>
      </c>
      <c r="E38" s="11">
        <f>Table1[[#This Row],[Pack Size]]*Table1[[#This Row],[Price]]</f>
        <v>45</v>
      </c>
      <c r="F38" s="13"/>
    </row>
    <row r="39" spans="1:6" x14ac:dyDescent="0.25">
      <c r="A39" s="12" t="s">
        <v>265</v>
      </c>
      <c r="B39" s="10" t="s">
        <v>266</v>
      </c>
      <c r="C39" s="11" t="s">
        <v>227</v>
      </c>
      <c r="D39" s="11">
        <v>2</v>
      </c>
      <c r="E39" s="11">
        <f>Table1[[#This Row],[Pack Size]]*Table1[[#This Row],[Price]]</f>
        <v>30</v>
      </c>
      <c r="F39" s="13"/>
    </row>
    <row r="40" spans="1:6" x14ac:dyDescent="0.25">
      <c r="A40" s="12" t="s">
        <v>267</v>
      </c>
      <c r="B40" s="10" t="s">
        <v>268</v>
      </c>
      <c r="C40" s="11" t="s">
        <v>227</v>
      </c>
      <c r="D40" s="11">
        <v>5.25</v>
      </c>
      <c r="E40" s="11">
        <f>Table1[[#This Row],[Pack Size]]*Table1[[#This Row],[Price]]</f>
        <v>78.75</v>
      </c>
      <c r="F40" s="13"/>
    </row>
    <row r="41" spans="1:6" x14ac:dyDescent="0.25">
      <c r="A41" s="12" t="s">
        <v>269</v>
      </c>
      <c r="B41" s="10" t="s">
        <v>270</v>
      </c>
      <c r="C41" s="11" t="s">
        <v>226</v>
      </c>
      <c r="D41" s="11">
        <v>27.75</v>
      </c>
      <c r="E41" s="11">
        <f>Table1[[#This Row],[Pack Size]]*Table1[[#This Row],[Price]]</f>
        <v>222</v>
      </c>
      <c r="F41" s="13"/>
    </row>
    <row r="42" spans="1:6" x14ac:dyDescent="0.25">
      <c r="A42" s="12" t="s">
        <v>35</v>
      </c>
      <c r="B42" s="10" t="s">
        <v>36</v>
      </c>
      <c r="C42" s="11" t="s">
        <v>271</v>
      </c>
      <c r="D42" s="11">
        <v>22.25</v>
      </c>
      <c r="E42" s="11">
        <f>Table1[[#This Row],[Pack Size]]*Table1[[#This Row],[Price]]</f>
        <v>133.5</v>
      </c>
      <c r="F42" s="13"/>
    </row>
    <row r="43" spans="1:6" x14ac:dyDescent="0.25">
      <c r="A43" s="12" t="s">
        <v>272</v>
      </c>
      <c r="B43" s="10" t="s">
        <v>273</v>
      </c>
      <c r="C43" s="11" t="s">
        <v>274</v>
      </c>
      <c r="D43" s="11">
        <v>13.25</v>
      </c>
      <c r="E43" s="11">
        <f>Table1[[#This Row],[Pack Size]]*Table1[[#This Row],[Price]]</f>
        <v>92.75</v>
      </c>
      <c r="F43" s="13"/>
    </row>
    <row r="44" spans="1:6" x14ac:dyDescent="0.25">
      <c r="A44" s="12" t="s">
        <v>275</v>
      </c>
      <c r="B44" s="10" t="s">
        <v>276</v>
      </c>
      <c r="C44" s="11" t="s">
        <v>274</v>
      </c>
      <c r="D44" s="11">
        <v>14</v>
      </c>
      <c r="E44" s="11">
        <f>Table1[[#This Row],[Pack Size]]*Table1[[#This Row],[Price]]</f>
        <v>98</v>
      </c>
      <c r="F44" s="13"/>
    </row>
    <row r="45" spans="1:6" x14ac:dyDescent="0.25">
      <c r="A45" s="12" t="s">
        <v>37</v>
      </c>
      <c r="B45" s="10" t="s">
        <v>38</v>
      </c>
      <c r="C45" s="11" t="s">
        <v>271</v>
      </c>
      <c r="D45" s="11">
        <v>16</v>
      </c>
      <c r="E45" s="11">
        <f>Table1[[#This Row],[Pack Size]]*Table1[[#This Row],[Price]]</f>
        <v>96</v>
      </c>
      <c r="F45" s="13"/>
    </row>
    <row r="46" spans="1:6" x14ac:dyDescent="0.25">
      <c r="A46" s="12" t="s">
        <v>277</v>
      </c>
      <c r="B46" s="10" t="s">
        <v>278</v>
      </c>
      <c r="C46" s="11" t="s">
        <v>219</v>
      </c>
      <c r="D46" s="11">
        <v>18</v>
      </c>
      <c r="E46" s="11">
        <f>Table1[[#This Row],[Pack Size]]*Table1[[#This Row],[Price]]</f>
        <v>72</v>
      </c>
      <c r="F46" s="13"/>
    </row>
    <row r="47" spans="1:6" x14ac:dyDescent="0.25">
      <c r="A47" s="12" t="s">
        <v>6</v>
      </c>
      <c r="B47" s="10" t="s">
        <v>39</v>
      </c>
      <c r="C47" s="11" t="s">
        <v>271</v>
      </c>
      <c r="D47" s="11">
        <v>14.5</v>
      </c>
      <c r="E47" s="11">
        <f>Table1[[#This Row],[Pack Size]]*Table1[[#This Row],[Price]]</f>
        <v>87</v>
      </c>
      <c r="F47" s="13"/>
    </row>
    <row r="48" spans="1:6" x14ac:dyDescent="0.25">
      <c r="A48" s="12" t="s">
        <v>40</v>
      </c>
      <c r="B48" s="10" t="s">
        <v>41</v>
      </c>
      <c r="C48" s="11" t="s">
        <v>271</v>
      </c>
      <c r="D48" s="11">
        <v>8</v>
      </c>
      <c r="E48" s="11">
        <f>Table1[[#This Row],[Pack Size]]*Table1[[#This Row],[Price]]</f>
        <v>48</v>
      </c>
      <c r="F48" s="13"/>
    </row>
    <row r="49" spans="1:6" x14ac:dyDescent="0.25">
      <c r="A49" s="12" t="s">
        <v>279</v>
      </c>
      <c r="B49" s="10" t="s">
        <v>280</v>
      </c>
      <c r="C49" s="11" t="s">
        <v>271</v>
      </c>
      <c r="D49" s="11">
        <v>6</v>
      </c>
      <c r="E49" s="11">
        <f>Table1[[#This Row],[Pack Size]]*Table1[[#This Row],[Price]]</f>
        <v>36</v>
      </c>
      <c r="F49" s="13"/>
    </row>
    <row r="50" spans="1:6" x14ac:dyDescent="0.25">
      <c r="A50" s="12" t="s">
        <v>281</v>
      </c>
      <c r="B50" s="10" t="s">
        <v>42</v>
      </c>
      <c r="C50" s="11" t="s">
        <v>271</v>
      </c>
      <c r="D50" s="11">
        <v>8.25</v>
      </c>
      <c r="E50" s="11">
        <f>Table1[[#This Row],[Pack Size]]*Table1[[#This Row],[Price]]</f>
        <v>49.5</v>
      </c>
      <c r="F50" s="13"/>
    </row>
    <row r="51" spans="1:6" x14ac:dyDescent="0.25">
      <c r="A51" s="12" t="s">
        <v>43</v>
      </c>
      <c r="B51" s="10" t="s">
        <v>44</v>
      </c>
      <c r="C51" s="11" t="s">
        <v>271</v>
      </c>
      <c r="D51" s="11">
        <v>8</v>
      </c>
      <c r="E51" s="11">
        <f>Table1[[#This Row],[Pack Size]]*Table1[[#This Row],[Price]]</f>
        <v>48</v>
      </c>
      <c r="F51" s="13"/>
    </row>
    <row r="52" spans="1:6" x14ac:dyDescent="0.25">
      <c r="A52" s="12" t="s">
        <v>45</v>
      </c>
      <c r="B52" s="10" t="s">
        <v>46</v>
      </c>
      <c r="C52" s="11" t="s">
        <v>271</v>
      </c>
      <c r="D52" s="11">
        <v>8</v>
      </c>
      <c r="E52" s="11">
        <f>Table1[[#This Row],[Pack Size]]*Table1[[#This Row],[Price]]</f>
        <v>48</v>
      </c>
      <c r="F52" s="13"/>
    </row>
    <row r="53" spans="1:6" x14ac:dyDescent="0.25">
      <c r="A53" s="18" t="s">
        <v>47</v>
      </c>
      <c r="B53" s="19" t="s">
        <v>48</v>
      </c>
      <c r="C53" s="20" t="s">
        <v>271</v>
      </c>
      <c r="D53" s="20">
        <v>8.75</v>
      </c>
      <c r="E53" s="20">
        <f>Table1[[#This Row],[Pack Size]]*Table1[[#This Row],[Price]]</f>
        <v>52.5</v>
      </c>
      <c r="F53" s="21"/>
    </row>
    <row r="54" spans="1:6" x14ac:dyDescent="0.25">
      <c r="A54" s="22" t="s">
        <v>282</v>
      </c>
      <c r="B54" s="10" t="s">
        <v>283</v>
      </c>
      <c r="C54" s="11" t="s">
        <v>271</v>
      </c>
      <c r="D54" s="11">
        <v>5.25</v>
      </c>
      <c r="E54" s="11">
        <f>Table1[[#This Row],[Pack Size]]*Table1[[#This Row],[Price]]</f>
        <v>31.5</v>
      </c>
      <c r="F54" s="13"/>
    </row>
    <row r="55" spans="1:6" x14ac:dyDescent="0.25">
      <c r="A55" s="22" t="s">
        <v>10</v>
      </c>
      <c r="B55" s="10" t="s">
        <v>11</v>
      </c>
      <c r="C55" s="11" t="s">
        <v>219</v>
      </c>
      <c r="D55" s="11">
        <v>30.5</v>
      </c>
      <c r="E55" s="11">
        <f>Table1[[#This Row],[Pack Size]]*Table1[[#This Row],[Price]]</f>
        <v>122</v>
      </c>
      <c r="F55" s="13"/>
    </row>
    <row r="56" spans="1:6" x14ac:dyDescent="0.25">
      <c r="A56" s="22" t="s">
        <v>284</v>
      </c>
      <c r="B56" s="10" t="s">
        <v>285</v>
      </c>
      <c r="C56" s="11" t="s">
        <v>271</v>
      </c>
      <c r="D56" s="11">
        <v>6.25</v>
      </c>
      <c r="E56" s="11">
        <f>Table1[[#This Row],[Pack Size]]*Table1[[#This Row],[Price]]</f>
        <v>37.5</v>
      </c>
      <c r="F56" s="13"/>
    </row>
    <row r="57" spans="1:6" x14ac:dyDescent="0.25">
      <c r="A57" s="22" t="s">
        <v>286</v>
      </c>
      <c r="B57" s="10" t="s">
        <v>287</v>
      </c>
      <c r="C57" s="11" t="s">
        <v>271</v>
      </c>
      <c r="D57" s="11">
        <v>6.25</v>
      </c>
      <c r="E57" s="11">
        <f>Table1[[#This Row],[Pack Size]]*Table1[[#This Row],[Price]]</f>
        <v>37.5</v>
      </c>
      <c r="F57" s="13"/>
    </row>
    <row r="58" spans="1:6" x14ac:dyDescent="0.25">
      <c r="A58" s="22" t="s">
        <v>288</v>
      </c>
      <c r="B58" s="10" t="s">
        <v>289</v>
      </c>
      <c r="C58" s="11" t="s">
        <v>271</v>
      </c>
      <c r="D58" s="11">
        <v>8.75</v>
      </c>
      <c r="E58" s="11">
        <f>Table1[[#This Row],[Pack Size]]*Table1[[#This Row],[Price]]</f>
        <v>52.5</v>
      </c>
      <c r="F58" s="13"/>
    </row>
    <row r="59" spans="1:6" x14ac:dyDescent="0.25">
      <c r="A59" s="22" t="s">
        <v>290</v>
      </c>
      <c r="B59" s="10" t="s">
        <v>291</v>
      </c>
      <c r="C59" s="11" t="s">
        <v>271</v>
      </c>
      <c r="D59" s="11">
        <v>6.25</v>
      </c>
      <c r="E59" s="11">
        <f>Table1[[#This Row],[Pack Size]]*Table1[[#This Row],[Price]]</f>
        <v>37.5</v>
      </c>
      <c r="F59" s="13"/>
    </row>
    <row r="60" spans="1:6" x14ac:dyDescent="0.25">
      <c r="A60" s="22" t="s">
        <v>292</v>
      </c>
      <c r="B60" s="10" t="s">
        <v>293</v>
      </c>
      <c r="C60" s="11" t="s">
        <v>271</v>
      </c>
      <c r="D60" s="11">
        <v>7</v>
      </c>
      <c r="E60" s="11">
        <f>Table1[[#This Row],[Pack Size]]*Table1[[#This Row],[Price]]</f>
        <v>42</v>
      </c>
      <c r="F60" s="13"/>
    </row>
    <row r="61" spans="1:6" x14ac:dyDescent="0.25">
      <c r="A61" s="22" t="s">
        <v>294</v>
      </c>
      <c r="B61" s="10" t="s">
        <v>295</v>
      </c>
      <c r="C61" s="11" t="s">
        <v>296</v>
      </c>
      <c r="D61" s="11">
        <v>12</v>
      </c>
      <c r="E61" s="11">
        <f>Table1[[#This Row],[Pack Size]]*Table1[[#This Row],[Price]]</f>
        <v>60</v>
      </c>
      <c r="F61" s="13"/>
    </row>
    <row r="62" spans="1:6" x14ac:dyDescent="0.25">
      <c r="A62" s="22" t="s">
        <v>297</v>
      </c>
      <c r="B62" s="10" t="s">
        <v>298</v>
      </c>
      <c r="C62" s="11" t="s">
        <v>213</v>
      </c>
      <c r="D62" s="11">
        <v>4</v>
      </c>
      <c r="E62" s="11">
        <f>Table1[[#This Row],[Pack Size]]*Table1[[#This Row],[Price]]</f>
        <v>80</v>
      </c>
      <c r="F62" s="13"/>
    </row>
    <row r="63" spans="1:6" x14ac:dyDescent="0.25">
      <c r="A63" s="22" t="s">
        <v>299</v>
      </c>
      <c r="B63" s="10" t="s">
        <v>300</v>
      </c>
      <c r="C63" s="11" t="s">
        <v>213</v>
      </c>
      <c r="D63" s="11">
        <v>4.5</v>
      </c>
      <c r="E63" s="11">
        <f>Table1[[#This Row],[Pack Size]]*Table1[[#This Row],[Price]]</f>
        <v>90</v>
      </c>
      <c r="F63" s="13"/>
    </row>
    <row r="64" spans="1:6" x14ac:dyDescent="0.25">
      <c r="A64" s="22" t="s">
        <v>49</v>
      </c>
      <c r="B64" s="10" t="s">
        <v>50</v>
      </c>
      <c r="C64" s="11" t="s">
        <v>227</v>
      </c>
      <c r="D64" s="11">
        <v>21.25</v>
      </c>
      <c r="E64" s="11">
        <f>Table1[[#This Row],[Pack Size]]*Table1[[#This Row],[Price]]</f>
        <v>318.75</v>
      </c>
      <c r="F64" s="13"/>
    </row>
    <row r="65" spans="1:6" x14ac:dyDescent="0.25">
      <c r="A65" s="22" t="s">
        <v>301</v>
      </c>
      <c r="B65" s="10" t="s">
        <v>302</v>
      </c>
      <c r="C65" s="11" t="s">
        <v>271</v>
      </c>
      <c r="D65" s="11">
        <v>13</v>
      </c>
      <c r="E65" s="11">
        <f>Table1[[#This Row],[Pack Size]]*Table1[[#This Row],[Price]]</f>
        <v>78</v>
      </c>
      <c r="F65" s="13"/>
    </row>
    <row r="66" spans="1:6" x14ac:dyDescent="0.25">
      <c r="A66" s="22" t="s">
        <v>51</v>
      </c>
      <c r="B66" s="10" t="s">
        <v>52</v>
      </c>
      <c r="C66" s="11" t="s">
        <v>303</v>
      </c>
      <c r="D66" s="11">
        <v>25.5</v>
      </c>
      <c r="E66" s="11">
        <f>Table1[[#This Row],[Pack Size]]*Table1[[#This Row],[Price]]</f>
        <v>76.5</v>
      </c>
      <c r="F66" s="13"/>
    </row>
    <row r="67" spans="1:6" x14ac:dyDescent="0.25">
      <c r="A67" s="22" t="s">
        <v>304</v>
      </c>
      <c r="B67" s="10" t="s">
        <v>305</v>
      </c>
      <c r="C67" s="11" t="s">
        <v>303</v>
      </c>
      <c r="D67" s="11">
        <v>25.5</v>
      </c>
      <c r="E67" s="11">
        <f>Table1[[#This Row],[Pack Size]]*Table1[[#This Row],[Price]]</f>
        <v>76.5</v>
      </c>
      <c r="F67" s="13"/>
    </row>
    <row r="68" spans="1:6" x14ac:dyDescent="0.25">
      <c r="A68" s="22" t="s">
        <v>306</v>
      </c>
      <c r="B68" s="10" t="s">
        <v>307</v>
      </c>
      <c r="C68" s="11" t="s">
        <v>303</v>
      </c>
      <c r="D68" s="11">
        <v>26.5</v>
      </c>
      <c r="E68" s="11">
        <f>Table1[[#This Row],[Pack Size]]*Table1[[#This Row],[Price]]</f>
        <v>79.5</v>
      </c>
      <c r="F68" s="13"/>
    </row>
    <row r="69" spans="1:6" x14ac:dyDescent="0.25">
      <c r="A69" s="22" t="s">
        <v>308</v>
      </c>
      <c r="B69" s="10" t="s">
        <v>309</v>
      </c>
      <c r="C69" s="11" t="s">
        <v>310</v>
      </c>
      <c r="D69" s="11">
        <v>1.75</v>
      </c>
      <c r="E69" s="11">
        <f>Table1[[#This Row],[Pack Size]]*Table1[[#This Row],[Price]]</f>
        <v>56</v>
      </c>
      <c r="F69" s="13"/>
    </row>
    <row r="70" spans="1:6" x14ac:dyDescent="0.25">
      <c r="A70" s="22" t="s">
        <v>311</v>
      </c>
      <c r="B70" s="10" t="s">
        <v>312</v>
      </c>
      <c r="C70" s="11" t="s">
        <v>227</v>
      </c>
      <c r="D70" s="11">
        <v>4.5</v>
      </c>
      <c r="E70" s="11">
        <f>Table1[[#This Row],[Pack Size]]*Table1[[#This Row],[Price]]</f>
        <v>67.5</v>
      </c>
      <c r="F70" s="13"/>
    </row>
    <row r="71" spans="1:6" x14ac:dyDescent="0.25">
      <c r="A71" s="22" t="s">
        <v>313</v>
      </c>
      <c r="B71" s="10" t="s">
        <v>314</v>
      </c>
      <c r="C71" s="11" t="s">
        <v>227</v>
      </c>
      <c r="D71" s="11">
        <v>4.75</v>
      </c>
      <c r="E71" s="11">
        <f>Table1[[#This Row],[Pack Size]]*Table1[[#This Row],[Price]]</f>
        <v>71.25</v>
      </c>
      <c r="F71" s="13"/>
    </row>
    <row r="72" spans="1:6" x14ac:dyDescent="0.25">
      <c r="A72" s="22" t="s">
        <v>315</v>
      </c>
      <c r="B72" s="10" t="s">
        <v>316</v>
      </c>
      <c r="C72" s="11" t="s">
        <v>227</v>
      </c>
      <c r="D72" s="11">
        <v>5.5</v>
      </c>
      <c r="E72" s="11">
        <f>Table1[[#This Row],[Pack Size]]*Table1[[#This Row],[Price]]</f>
        <v>82.5</v>
      </c>
      <c r="F72" s="13"/>
    </row>
    <row r="73" spans="1:6" x14ac:dyDescent="0.25">
      <c r="A73" s="22" t="s">
        <v>317</v>
      </c>
      <c r="B73" s="10" t="s">
        <v>318</v>
      </c>
      <c r="C73" s="11" t="s">
        <v>227</v>
      </c>
      <c r="D73" s="11">
        <v>6</v>
      </c>
      <c r="E73" s="11">
        <f>Table1[[#This Row],[Pack Size]]*Table1[[#This Row],[Price]]</f>
        <v>90</v>
      </c>
      <c r="F73" s="13"/>
    </row>
    <row r="74" spans="1:6" x14ac:dyDescent="0.25">
      <c r="A74" s="22" t="s">
        <v>319</v>
      </c>
      <c r="B74" s="10" t="s">
        <v>320</v>
      </c>
      <c r="C74" s="11" t="s">
        <v>227</v>
      </c>
      <c r="D74" s="11">
        <v>7</v>
      </c>
      <c r="E74" s="11">
        <f>Table1[[#This Row],[Pack Size]]*Table1[[#This Row],[Price]]</f>
        <v>105</v>
      </c>
      <c r="F74" s="13"/>
    </row>
    <row r="75" spans="1:6" x14ac:dyDescent="0.25">
      <c r="A75" s="22" t="s">
        <v>53</v>
      </c>
      <c r="B75" s="10" t="s">
        <v>54</v>
      </c>
      <c r="C75" s="11" t="s">
        <v>226</v>
      </c>
      <c r="D75" s="11">
        <v>4.5</v>
      </c>
      <c r="E75" s="11">
        <f>Table1[[#This Row],[Pack Size]]*Table1[[#This Row],[Price]]</f>
        <v>36</v>
      </c>
      <c r="F75" s="13"/>
    </row>
    <row r="76" spans="1:6" x14ac:dyDescent="0.25">
      <c r="A76" s="22" t="s">
        <v>55</v>
      </c>
      <c r="B76" s="10" t="s">
        <v>56</v>
      </c>
      <c r="C76" s="11" t="s">
        <v>226</v>
      </c>
      <c r="D76" s="11">
        <v>4.5</v>
      </c>
      <c r="E76" s="11">
        <f>Table1[[#This Row],[Pack Size]]*Table1[[#This Row],[Price]]</f>
        <v>36</v>
      </c>
      <c r="F76" s="13"/>
    </row>
    <row r="77" spans="1:6" x14ac:dyDescent="0.25">
      <c r="A77" s="22" t="s">
        <v>57</v>
      </c>
      <c r="B77" s="10" t="s">
        <v>58</v>
      </c>
      <c r="C77" s="11" t="s">
        <v>226</v>
      </c>
      <c r="D77" s="11">
        <v>4.5</v>
      </c>
      <c r="E77" s="11">
        <f>Table1[[#This Row],[Pack Size]]*Table1[[#This Row],[Price]]</f>
        <v>36</v>
      </c>
      <c r="F77" s="13"/>
    </row>
    <row r="78" spans="1:6" x14ac:dyDescent="0.25">
      <c r="A78" s="22" t="s">
        <v>59</v>
      </c>
      <c r="B78" s="10" t="s">
        <v>60</v>
      </c>
      <c r="C78" s="11" t="s">
        <v>226</v>
      </c>
      <c r="D78" s="11">
        <v>4.5</v>
      </c>
      <c r="E78" s="11">
        <f>Table1[[#This Row],[Pack Size]]*Table1[[#This Row],[Price]]</f>
        <v>36</v>
      </c>
      <c r="F78" s="13"/>
    </row>
    <row r="79" spans="1:6" x14ac:dyDescent="0.25">
      <c r="A79" s="22" t="s">
        <v>61</v>
      </c>
      <c r="B79" s="10" t="s">
        <v>321</v>
      </c>
      <c r="C79" s="11" t="s">
        <v>226</v>
      </c>
      <c r="D79" s="11">
        <v>4.5</v>
      </c>
      <c r="E79" s="11">
        <f>Table1[[#This Row],[Pack Size]]*Table1[[#This Row],[Price]]</f>
        <v>36</v>
      </c>
      <c r="F79" s="13"/>
    </row>
    <row r="80" spans="1:6" x14ac:dyDescent="0.25">
      <c r="A80" s="22" t="s">
        <v>62</v>
      </c>
      <c r="B80" s="10" t="s">
        <v>322</v>
      </c>
      <c r="C80" s="11" t="s">
        <v>226</v>
      </c>
      <c r="D80" s="11">
        <v>4.5</v>
      </c>
      <c r="E80" s="11">
        <f>Table1[[#This Row],[Pack Size]]*Table1[[#This Row],[Price]]</f>
        <v>36</v>
      </c>
      <c r="F80" s="13"/>
    </row>
    <row r="81" spans="1:6" x14ac:dyDescent="0.25">
      <c r="A81" s="22" t="s">
        <v>63</v>
      </c>
      <c r="B81" s="10" t="s">
        <v>64</v>
      </c>
      <c r="C81" s="11" t="s">
        <v>226</v>
      </c>
      <c r="D81" s="11">
        <v>4.5</v>
      </c>
      <c r="E81" s="11">
        <f>Table1[[#This Row],[Pack Size]]*Table1[[#This Row],[Price]]</f>
        <v>36</v>
      </c>
      <c r="F81" s="13"/>
    </row>
    <row r="82" spans="1:6" x14ac:dyDescent="0.25">
      <c r="A82" s="22" t="s">
        <v>323</v>
      </c>
      <c r="B82" s="10" t="s">
        <v>324</v>
      </c>
      <c r="C82" s="11" t="s">
        <v>226</v>
      </c>
      <c r="D82" s="11">
        <v>4.5</v>
      </c>
      <c r="E82" s="11">
        <f>Table1[[#This Row],[Pack Size]]*Table1[[#This Row],[Price]]</f>
        <v>36</v>
      </c>
      <c r="F82" s="13"/>
    </row>
    <row r="83" spans="1:6" x14ac:dyDescent="0.25">
      <c r="A83" s="22" t="s">
        <v>325</v>
      </c>
      <c r="B83" s="10" t="s">
        <v>326</v>
      </c>
      <c r="C83" s="11" t="s">
        <v>226</v>
      </c>
      <c r="D83" s="11">
        <v>4.5</v>
      </c>
      <c r="E83" s="11">
        <f>Table1[[#This Row],[Pack Size]]*Table1[[#This Row],[Price]]</f>
        <v>36</v>
      </c>
      <c r="F83" s="13"/>
    </row>
    <row r="84" spans="1:6" x14ac:dyDescent="0.25">
      <c r="A84" s="22" t="s">
        <v>327</v>
      </c>
      <c r="B84" s="10" t="s">
        <v>328</v>
      </c>
      <c r="C84" s="11" t="s">
        <v>271</v>
      </c>
      <c r="D84" s="11">
        <v>9.5</v>
      </c>
      <c r="E84" s="11">
        <f>Table1[[#This Row],[Pack Size]]*Table1[[#This Row],[Price]]</f>
        <v>57</v>
      </c>
      <c r="F84" s="13"/>
    </row>
    <row r="85" spans="1:6" x14ac:dyDescent="0.25">
      <c r="A85" s="22" t="s">
        <v>329</v>
      </c>
      <c r="B85" s="10" t="s">
        <v>330</v>
      </c>
      <c r="C85" s="11" t="s">
        <v>271</v>
      </c>
      <c r="D85" s="11">
        <v>8.75</v>
      </c>
      <c r="E85" s="11">
        <f>Table1[[#This Row],[Pack Size]]*Table1[[#This Row],[Price]]</f>
        <v>52.5</v>
      </c>
      <c r="F85" s="13"/>
    </row>
    <row r="86" spans="1:6" x14ac:dyDescent="0.25">
      <c r="A86" s="22" t="s">
        <v>12</v>
      </c>
      <c r="B86" s="10" t="s">
        <v>13</v>
      </c>
      <c r="C86" s="11" t="s">
        <v>271</v>
      </c>
      <c r="D86" s="11">
        <v>9.25</v>
      </c>
      <c r="E86" s="11">
        <f>Table1[[#This Row],[Pack Size]]*Table1[[#This Row],[Price]]</f>
        <v>55.5</v>
      </c>
      <c r="F86" s="13"/>
    </row>
    <row r="87" spans="1:6" x14ac:dyDescent="0.25">
      <c r="A87" s="22" t="s">
        <v>331</v>
      </c>
      <c r="B87" s="10" t="s">
        <v>332</v>
      </c>
      <c r="C87" s="11" t="s">
        <v>271</v>
      </c>
      <c r="D87" s="11">
        <v>16.5</v>
      </c>
      <c r="E87" s="11">
        <f>Table1[[#This Row],[Pack Size]]*Table1[[#This Row],[Price]]</f>
        <v>99</v>
      </c>
      <c r="F87" s="13"/>
    </row>
    <row r="88" spans="1:6" x14ac:dyDescent="0.25">
      <c r="A88" s="22" t="s">
        <v>333</v>
      </c>
      <c r="B88" s="10" t="s">
        <v>334</v>
      </c>
      <c r="C88" s="11" t="s">
        <v>271</v>
      </c>
      <c r="D88" s="11">
        <v>21</v>
      </c>
      <c r="E88" s="11">
        <f>Table1[[#This Row],[Pack Size]]*Table1[[#This Row],[Price]]</f>
        <v>126</v>
      </c>
      <c r="F88" s="13"/>
    </row>
    <row r="89" spans="1:6" x14ac:dyDescent="0.25">
      <c r="A89" s="22" t="s">
        <v>335</v>
      </c>
      <c r="B89" s="10" t="s">
        <v>336</v>
      </c>
      <c r="C89" s="11" t="s">
        <v>337</v>
      </c>
      <c r="D89" s="11">
        <v>36</v>
      </c>
      <c r="E89" s="11">
        <f>Table1[[#This Row],[Pack Size]]*Table1[[#This Row],[Price]]</f>
        <v>36</v>
      </c>
      <c r="F89" s="13"/>
    </row>
    <row r="90" spans="1:6" x14ac:dyDescent="0.25">
      <c r="A90" s="22" t="s">
        <v>338</v>
      </c>
      <c r="B90" s="10" t="s">
        <v>339</v>
      </c>
      <c r="C90" s="11" t="s">
        <v>340</v>
      </c>
      <c r="D90" s="11">
        <v>23.25</v>
      </c>
      <c r="E90" s="11">
        <f>Table1[[#This Row],[Pack Size]]*Table1[[#This Row],[Price]]</f>
        <v>46.5</v>
      </c>
      <c r="F90" s="13"/>
    </row>
    <row r="91" spans="1:6" x14ac:dyDescent="0.25">
      <c r="A91" s="22" t="s">
        <v>65</v>
      </c>
      <c r="B91" s="10" t="s">
        <v>66</v>
      </c>
      <c r="C91" s="11" t="s">
        <v>341</v>
      </c>
      <c r="D91" s="11">
        <v>2</v>
      </c>
      <c r="E91" s="11">
        <f>Table1[[#This Row],[Pack Size]]*Table1[[#This Row],[Price]]</f>
        <v>70</v>
      </c>
      <c r="F91" s="13"/>
    </row>
    <row r="92" spans="1:6" x14ac:dyDescent="0.25">
      <c r="A92" s="22" t="s">
        <v>342</v>
      </c>
      <c r="B92" s="10" t="s">
        <v>343</v>
      </c>
      <c r="C92" s="11" t="s">
        <v>341</v>
      </c>
      <c r="D92" s="11">
        <v>2</v>
      </c>
      <c r="E92" s="11">
        <f>Table1[[#This Row],[Pack Size]]*Table1[[#This Row],[Price]]</f>
        <v>70</v>
      </c>
      <c r="F92" s="13"/>
    </row>
    <row r="93" spans="1:6" x14ac:dyDescent="0.25">
      <c r="A93" s="22" t="s">
        <v>67</v>
      </c>
      <c r="B93" s="10" t="s">
        <v>68</v>
      </c>
      <c r="C93" s="11" t="s">
        <v>220</v>
      </c>
      <c r="D93" s="11">
        <v>3.5</v>
      </c>
      <c r="E93" s="11">
        <f>Table1[[#This Row],[Pack Size]]*Table1[[#This Row],[Price]]</f>
        <v>98</v>
      </c>
      <c r="F93" s="13"/>
    </row>
    <row r="94" spans="1:6" x14ac:dyDescent="0.25">
      <c r="A94" s="22" t="s">
        <v>69</v>
      </c>
      <c r="B94" s="10" t="s">
        <v>70</v>
      </c>
      <c r="C94" s="11" t="s">
        <v>220</v>
      </c>
      <c r="D94" s="11">
        <v>3.5</v>
      </c>
      <c r="E94" s="11">
        <f>Table1[[#This Row],[Pack Size]]*Table1[[#This Row],[Price]]</f>
        <v>98</v>
      </c>
      <c r="F94" s="13"/>
    </row>
    <row r="95" spans="1:6" x14ac:dyDescent="0.25">
      <c r="A95" s="22" t="s">
        <v>71</v>
      </c>
      <c r="B95" s="10" t="s">
        <v>72</v>
      </c>
      <c r="C95" s="11" t="s">
        <v>227</v>
      </c>
      <c r="D95" s="11">
        <v>4</v>
      </c>
      <c r="E95" s="11">
        <f>Table1[[#This Row],[Pack Size]]*Table1[[#This Row],[Price]]</f>
        <v>60</v>
      </c>
      <c r="F95" s="13"/>
    </row>
    <row r="96" spans="1:6" x14ac:dyDescent="0.25">
      <c r="A96" s="22" t="s">
        <v>73</v>
      </c>
      <c r="B96" s="10" t="s">
        <v>74</v>
      </c>
      <c r="C96" s="11" t="s">
        <v>227</v>
      </c>
      <c r="D96" s="11">
        <v>4</v>
      </c>
      <c r="E96" s="11">
        <f>Table1[[#This Row],[Pack Size]]*Table1[[#This Row],[Price]]</f>
        <v>60</v>
      </c>
      <c r="F96" s="13"/>
    </row>
    <row r="97" spans="1:6" x14ac:dyDescent="0.25">
      <c r="A97" s="22" t="s">
        <v>75</v>
      </c>
      <c r="B97" s="10" t="s">
        <v>76</v>
      </c>
      <c r="C97" s="11" t="s">
        <v>227</v>
      </c>
      <c r="D97" s="11">
        <v>4.25</v>
      </c>
      <c r="E97" s="11">
        <f>Table1[[#This Row],[Pack Size]]*Table1[[#This Row],[Price]]</f>
        <v>63.75</v>
      </c>
      <c r="F97" s="13"/>
    </row>
    <row r="98" spans="1:6" x14ac:dyDescent="0.25">
      <c r="A98" s="22" t="s">
        <v>77</v>
      </c>
      <c r="B98" s="10" t="s">
        <v>78</v>
      </c>
      <c r="C98" s="11" t="s">
        <v>227</v>
      </c>
      <c r="D98" s="11">
        <v>4.5</v>
      </c>
      <c r="E98" s="11">
        <f>Table1[[#This Row],[Pack Size]]*Table1[[#This Row],[Price]]</f>
        <v>67.5</v>
      </c>
      <c r="F98" s="13"/>
    </row>
    <row r="99" spans="1:6" x14ac:dyDescent="0.25">
      <c r="A99" s="22" t="s">
        <v>79</v>
      </c>
      <c r="B99" s="10" t="s">
        <v>80</v>
      </c>
      <c r="C99" s="11" t="s">
        <v>227</v>
      </c>
      <c r="D99" s="11">
        <v>3.75</v>
      </c>
      <c r="E99" s="11">
        <f>Table1[[#This Row],[Pack Size]]*Table1[[#This Row],[Price]]</f>
        <v>56.25</v>
      </c>
      <c r="F99" s="13"/>
    </row>
    <row r="100" spans="1:6" x14ac:dyDescent="0.25">
      <c r="A100" s="22" t="s">
        <v>81</v>
      </c>
      <c r="B100" s="10" t="s">
        <v>82</v>
      </c>
      <c r="C100" s="11" t="s">
        <v>227</v>
      </c>
      <c r="D100" s="11">
        <v>4</v>
      </c>
      <c r="E100" s="11">
        <f>Table1[[#This Row],[Pack Size]]*Table1[[#This Row],[Price]]</f>
        <v>60</v>
      </c>
      <c r="F100" s="13"/>
    </row>
    <row r="101" spans="1:6" x14ac:dyDescent="0.25">
      <c r="A101" s="22" t="s">
        <v>344</v>
      </c>
      <c r="B101" s="10" t="s">
        <v>72</v>
      </c>
      <c r="C101" s="11" t="s">
        <v>227</v>
      </c>
      <c r="D101" s="11">
        <v>4</v>
      </c>
      <c r="E101" s="11">
        <f>Table1[[#This Row],[Pack Size]]*Table1[[#This Row],[Price]]</f>
        <v>60</v>
      </c>
      <c r="F101" s="13"/>
    </row>
    <row r="102" spans="1:6" x14ac:dyDescent="0.25">
      <c r="A102" s="22" t="s">
        <v>83</v>
      </c>
      <c r="B102" s="10" t="s">
        <v>74</v>
      </c>
      <c r="C102" s="11" t="s">
        <v>227</v>
      </c>
      <c r="D102" s="11">
        <v>4</v>
      </c>
      <c r="E102" s="11">
        <f>Table1[[#This Row],[Pack Size]]*Table1[[#This Row],[Price]]</f>
        <v>60</v>
      </c>
      <c r="F102" s="13"/>
    </row>
    <row r="103" spans="1:6" x14ac:dyDescent="0.25">
      <c r="A103" s="22" t="s">
        <v>84</v>
      </c>
      <c r="B103" s="10" t="s">
        <v>72</v>
      </c>
      <c r="C103" s="11" t="s">
        <v>227</v>
      </c>
      <c r="D103" s="11">
        <v>3.75</v>
      </c>
      <c r="E103" s="11">
        <f>Table1[[#This Row],[Pack Size]]*Table1[[#This Row],[Price]]</f>
        <v>56.25</v>
      </c>
      <c r="F103" s="13"/>
    </row>
    <row r="104" spans="1:6" x14ac:dyDescent="0.25">
      <c r="A104" s="22" t="s">
        <v>85</v>
      </c>
      <c r="B104" s="10" t="s">
        <v>74</v>
      </c>
      <c r="C104" s="11" t="s">
        <v>227</v>
      </c>
      <c r="D104" s="11">
        <v>3.75</v>
      </c>
      <c r="E104" s="11">
        <f>Table1[[#This Row],[Pack Size]]*Table1[[#This Row],[Price]]</f>
        <v>56.25</v>
      </c>
      <c r="F104" s="13"/>
    </row>
    <row r="105" spans="1:6" x14ac:dyDescent="0.25">
      <c r="A105" s="22" t="s">
        <v>86</v>
      </c>
      <c r="B105" s="10" t="s">
        <v>87</v>
      </c>
      <c r="C105" s="11" t="s">
        <v>227</v>
      </c>
      <c r="D105" s="11">
        <v>3.75</v>
      </c>
      <c r="E105" s="11">
        <f>Table1[[#This Row],[Pack Size]]*Table1[[#This Row],[Price]]</f>
        <v>56.25</v>
      </c>
      <c r="F105" s="13"/>
    </row>
    <row r="106" spans="1:6" x14ac:dyDescent="0.25">
      <c r="A106" s="22" t="s">
        <v>88</v>
      </c>
      <c r="B106" s="10" t="s">
        <v>89</v>
      </c>
      <c r="C106" s="11" t="s">
        <v>227</v>
      </c>
      <c r="D106" s="11">
        <v>6.5</v>
      </c>
      <c r="E106" s="11">
        <f>Table1[[#This Row],[Pack Size]]*Table1[[#This Row],[Price]]</f>
        <v>97.5</v>
      </c>
      <c r="F106" s="13"/>
    </row>
    <row r="107" spans="1:6" x14ac:dyDescent="0.25">
      <c r="A107" s="22" t="s">
        <v>345</v>
      </c>
      <c r="B107" s="10" t="s">
        <v>346</v>
      </c>
      <c r="C107" s="11" t="s">
        <v>227</v>
      </c>
      <c r="D107" s="11">
        <v>6</v>
      </c>
      <c r="E107" s="11">
        <f>Table1[[#This Row],[Pack Size]]*Table1[[#This Row],[Price]]</f>
        <v>90</v>
      </c>
      <c r="F107" s="13"/>
    </row>
    <row r="108" spans="1:6" x14ac:dyDescent="0.25">
      <c r="A108" s="22" t="s">
        <v>347</v>
      </c>
      <c r="B108" s="10" t="s">
        <v>348</v>
      </c>
      <c r="C108" s="11" t="s">
        <v>227</v>
      </c>
      <c r="D108" s="11">
        <v>3.25</v>
      </c>
      <c r="E108" s="11">
        <f>Table1[[#This Row],[Pack Size]]*Table1[[#This Row],[Price]]</f>
        <v>48.75</v>
      </c>
      <c r="F108" s="13"/>
    </row>
    <row r="109" spans="1:6" x14ac:dyDescent="0.25">
      <c r="A109" s="22" t="s">
        <v>90</v>
      </c>
      <c r="B109" s="10" t="s">
        <v>91</v>
      </c>
      <c r="C109" s="11" t="s">
        <v>227</v>
      </c>
      <c r="D109" s="11">
        <v>4</v>
      </c>
      <c r="E109" s="11">
        <f>Table1[[#This Row],[Pack Size]]*Table1[[#This Row],[Price]]</f>
        <v>60</v>
      </c>
      <c r="F109" s="13"/>
    </row>
    <row r="110" spans="1:6" x14ac:dyDescent="0.25">
      <c r="A110" s="22" t="s">
        <v>349</v>
      </c>
      <c r="B110" s="10" t="s">
        <v>350</v>
      </c>
      <c r="C110" s="11" t="s">
        <v>227</v>
      </c>
      <c r="D110" s="11">
        <v>4</v>
      </c>
      <c r="E110" s="11">
        <f>Table1[[#This Row],[Pack Size]]*Table1[[#This Row],[Price]]</f>
        <v>60</v>
      </c>
      <c r="F110" s="13"/>
    </row>
    <row r="111" spans="1:6" x14ac:dyDescent="0.25">
      <c r="A111" s="22" t="s">
        <v>92</v>
      </c>
      <c r="B111" s="10" t="s">
        <v>93</v>
      </c>
      <c r="C111" s="11" t="s">
        <v>227</v>
      </c>
      <c r="D111" s="11">
        <v>4.5</v>
      </c>
      <c r="E111" s="11">
        <f>Table1[[#This Row],[Pack Size]]*Table1[[#This Row],[Price]]</f>
        <v>67.5</v>
      </c>
      <c r="F111" s="13"/>
    </row>
    <row r="112" spans="1:6" x14ac:dyDescent="0.25">
      <c r="A112" s="22" t="s">
        <v>351</v>
      </c>
      <c r="B112" s="10" t="s">
        <v>352</v>
      </c>
      <c r="C112" s="11" t="s">
        <v>227</v>
      </c>
      <c r="D112" s="11">
        <v>3</v>
      </c>
      <c r="E112" s="11">
        <f>Table1[[#This Row],[Pack Size]]*Table1[[#This Row],[Price]]</f>
        <v>45</v>
      </c>
      <c r="F112" s="13"/>
    </row>
    <row r="113" spans="1:6" x14ac:dyDescent="0.25">
      <c r="A113" s="22" t="s">
        <v>94</v>
      </c>
      <c r="B113" s="10" t="s">
        <v>95</v>
      </c>
      <c r="C113" s="11" t="s">
        <v>227</v>
      </c>
      <c r="D113" s="11">
        <v>3</v>
      </c>
      <c r="E113" s="11">
        <f>Table1[[#This Row],[Pack Size]]*Table1[[#This Row],[Price]]</f>
        <v>45</v>
      </c>
      <c r="F113" s="13"/>
    </row>
    <row r="114" spans="1:6" x14ac:dyDescent="0.25">
      <c r="A114" s="22" t="s">
        <v>353</v>
      </c>
      <c r="B114" s="10" t="s">
        <v>354</v>
      </c>
      <c r="C114" s="11" t="s">
        <v>227</v>
      </c>
      <c r="D114" s="11">
        <v>3.25</v>
      </c>
      <c r="E114" s="11">
        <f>Table1[[#This Row],[Pack Size]]*Table1[[#This Row],[Price]]</f>
        <v>48.75</v>
      </c>
      <c r="F114" s="13"/>
    </row>
    <row r="115" spans="1:6" x14ac:dyDescent="0.25">
      <c r="A115" s="22" t="s">
        <v>355</v>
      </c>
      <c r="B115" s="10" t="s">
        <v>356</v>
      </c>
      <c r="C115" s="11" t="s">
        <v>227</v>
      </c>
      <c r="D115" s="11">
        <v>3.25</v>
      </c>
      <c r="E115" s="11">
        <f>Table1[[#This Row],[Pack Size]]*Table1[[#This Row],[Price]]</f>
        <v>48.75</v>
      </c>
      <c r="F115" s="13"/>
    </row>
    <row r="116" spans="1:6" x14ac:dyDescent="0.25">
      <c r="A116" s="22" t="s">
        <v>357</v>
      </c>
      <c r="B116" s="10" t="s">
        <v>358</v>
      </c>
      <c r="C116" s="11" t="s">
        <v>236</v>
      </c>
      <c r="D116" s="11">
        <v>9.5</v>
      </c>
      <c r="E116" s="11">
        <f>Table1[[#This Row],[Pack Size]]*Table1[[#This Row],[Price]]</f>
        <v>104.5</v>
      </c>
      <c r="F116" s="13"/>
    </row>
    <row r="117" spans="1:6" x14ac:dyDescent="0.25">
      <c r="A117" s="22" t="s">
        <v>359</v>
      </c>
      <c r="B117" s="10" t="s">
        <v>360</v>
      </c>
      <c r="C117" s="11" t="s">
        <v>271</v>
      </c>
      <c r="D117" s="11">
        <v>19.75</v>
      </c>
      <c r="E117" s="11">
        <f>Table1[[#This Row],[Pack Size]]*Table1[[#This Row],[Price]]</f>
        <v>118.5</v>
      </c>
      <c r="F117" s="13"/>
    </row>
    <row r="118" spans="1:6" x14ac:dyDescent="0.25">
      <c r="A118" s="22" t="s">
        <v>96</v>
      </c>
      <c r="B118" s="10" t="s">
        <v>97</v>
      </c>
      <c r="C118" s="11" t="s">
        <v>271</v>
      </c>
      <c r="D118" s="11">
        <v>10.25</v>
      </c>
      <c r="E118" s="11">
        <f>Table1[[#This Row],[Pack Size]]*Table1[[#This Row],[Price]]</f>
        <v>61.5</v>
      </c>
      <c r="F118" s="13"/>
    </row>
    <row r="119" spans="1:6" x14ac:dyDescent="0.25">
      <c r="A119" s="22" t="s">
        <v>98</v>
      </c>
      <c r="B119" s="10" t="s">
        <v>99</v>
      </c>
      <c r="C119" s="11" t="s">
        <v>271</v>
      </c>
      <c r="D119" s="11">
        <v>10.5</v>
      </c>
      <c r="E119" s="11">
        <f>Table1[[#This Row],[Pack Size]]*Table1[[#This Row],[Price]]</f>
        <v>63</v>
      </c>
      <c r="F119" s="13"/>
    </row>
    <row r="120" spans="1:6" x14ac:dyDescent="0.25">
      <c r="A120" s="22" t="s">
        <v>361</v>
      </c>
      <c r="B120" s="10" t="s">
        <v>97</v>
      </c>
      <c r="C120" s="11" t="s">
        <v>271</v>
      </c>
      <c r="D120" s="11">
        <v>9</v>
      </c>
      <c r="E120" s="11">
        <f>Table1[[#This Row],[Pack Size]]*Table1[[#This Row],[Price]]</f>
        <v>54</v>
      </c>
      <c r="F120" s="13"/>
    </row>
    <row r="121" spans="1:6" x14ac:dyDescent="0.25">
      <c r="A121" s="22" t="s">
        <v>362</v>
      </c>
      <c r="B121" s="10" t="s">
        <v>99</v>
      </c>
      <c r="C121" s="11" t="s">
        <v>271</v>
      </c>
      <c r="D121" s="11">
        <v>9.25</v>
      </c>
      <c r="E121" s="11">
        <f>Table1[[#This Row],[Pack Size]]*Table1[[#This Row],[Price]]</f>
        <v>55.5</v>
      </c>
      <c r="F121" s="13"/>
    </row>
    <row r="122" spans="1:6" x14ac:dyDescent="0.25">
      <c r="A122" s="22" t="s">
        <v>363</v>
      </c>
      <c r="B122" s="10" t="s">
        <v>99</v>
      </c>
      <c r="C122" s="11" t="s">
        <v>271</v>
      </c>
      <c r="D122" s="11">
        <v>9</v>
      </c>
      <c r="E122" s="11">
        <f>Table1[[#This Row],[Pack Size]]*Table1[[#This Row],[Price]]</f>
        <v>54</v>
      </c>
      <c r="F122" s="13"/>
    </row>
    <row r="123" spans="1:6" x14ac:dyDescent="0.25">
      <c r="A123" s="22" t="s">
        <v>100</v>
      </c>
      <c r="B123" s="10" t="s">
        <v>101</v>
      </c>
      <c r="C123" s="11" t="s">
        <v>219</v>
      </c>
      <c r="D123" s="11">
        <v>26.5</v>
      </c>
      <c r="E123" s="11">
        <f>Table1[[#This Row],[Pack Size]]*Table1[[#This Row],[Price]]</f>
        <v>106</v>
      </c>
      <c r="F123" s="13"/>
    </row>
    <row r="124" spans="1:6" x14ac:dyDescent="0.25">
      <c r="A124" s="22" t="s">
        <v>364</v>
      </c>
      <c r="B124" s="10" t="s">
        <v>365</v>
      </c>
      <c r="C124" s="11" t="s">
        <v>271</v>
      </c>
      <c r="D124" s="11">
        <v>14.5</v>
      </c>
      <c r="E124" s="11">
        <f>Table1[[#This Row],[Pack Size]]*Table1[[#This Row],[Price]]</f>
        <v>87</v>
      </c>
      <c r="F124" s="13"/>
    </row>
    <row r="125" spans="1:6" x14ac:dyDescent="0.25">
      <c r="A125" s="22" t="s">
        <v>102</v>
      </c>
      <c r="B125" s="10" t="s">
        <v>103</v>
      </c>
      <c r="C125" s="11" t="s">
        <v>271</v>
      </c>
      <c r="D125" s="11">
        <v>10.5</v>
      </c>
      <c r="E125" s="11">
        <f>Table1[[#This Row],[Pack Size]]*Table1[[#This Row],[Price]]</f>
        <v>63</v>
      </c>
      <c r="F125" s="13"/>
    </row>
    <row r="126" spans="1:6" x14ac:dyDescent="0.25">
      <c r="A126" s="22" t="s">
        <v>366</v>
      </c>
      <c r="B126" s="10" t="s">
        <v>367</v>
      </c>
      <c r="C126" s="11" t="s">
        <v>271</v>
      </c>
      <c r="D126" s="11">
        <v>7.75</v>
      </c>
      <c r="E126" s="11">
        <f>Table1[[#This Row],[Pack Size]]*Table1[[#This Row],[Price]]</f>
        <v>46.5</v>
      </c>
      <c r="F126" s="13"/>
    </row>
    <row r="127" spans="1:6" x14ac:dyDescent="0.25">
      <c r="A127" s="22" t="s">
        <v>368</v>
      </c>
      <c r="B127" s="10" t="s">
        <v>369</v>
      </c>
      <c r="C127" s="11" t="s">
        <v>271</v>
      </c>
      <c r="D127" s="11">
        <v>11.75</v>
      </c>
      <c r="E127" s="11">
        <f>Table1[[#This Row],[Pack Size]]*Table1[[#This Row],[Price]]</f>
        <v>70.5</v>
      </c>
      <c r="F127" s="13"/>
    </row>
    <row r="128" spans="1:6" x14ac:dyDescent="0.25">
      <c r="A128" s="22" t="s">
        <v>104</v>
      </c>
      <c r="B128" s="10" t="s">
        <v>105</v>
      </c>
      <c r="C128" s="11" t="s">
        <v>271</v>
      </c>
      <c r="D128" s="11">
        <v>10.25</v>
      </c>
      <c r="E128" s="11">
        <f>Table1[[#This Row],[Pack Size]]*Table1[[#This Row],[Price]]</f>
        <v>61.5</v>
      </c>
      <c r="F128" s="13"/>
    </row>
    <row r="129" spans="1:6" x14ac:dyDescent="0.25">
      <c r="A129" s="22" t="s">
        <v>106</v>
      </c>
      <c r="B129" s="10" t="s">
        <v>107</v>
      </c>
      <c r="C129" s="11" t="s">
        <v>219</v>
      </c>
      <c r="D129" s="11">
        <v>22.25</v>
      </c>
      <c r="E129" s="11">
        <f>Table1[[#This Row],[Pack Size]]*Table1[[#This Row],[Price]]</f>
        <v>89</v>
      </c>
      <c r="F129" s="13"/>
    </row>
    <row r="130" spans="1:6" x14ac:dyDescent="0.25">
      <c r="A130" s="22" t="s">
        <v>108</v>
      </c>
      <c r="B130" s="10" t="s">
        <v>109</v>
      </c>
      <c r="C130" s="11" t="s">
        <v>271</v>
      </c>
      <c r="D130" s="11">
        <v>10.5</v>
      </c>
      <c r="E130" s="11">
        <f>Table1[[#This Row],[Pack Size]]*Table1[[#This Row],[Price]]</f>
        <v>63</v>
      </c>
      <c r="F130" s="13"/>
    </row>
    <row r="131" spans="1:6" x14ac:dyDescent="0.25">
      <c r="A131" s="22" t="s">
        <v>110</v>
      </c>
      <c r="B131" s="10" t="s">
        <v>111</v>
      </c>
      <c r="C131" s="11" t="s">
        <v>271</v>
      </c>
      <c r="D131" s="11">
        <v>10.5</v>
      </c>
      <c r="E131" s="11">
        <f>Table1[[#This Row],[Pack Size]]*Table1[[#This Row],[Price]]</f>
        <v>63</v>
      </c>
      <c r="F131" s="13"/>
    </row>
    <row r="132" spans="1:6" x14ac:dyDescent="0.25">
      <c r="A132" s="22" t="s">
        <v>112</v>
      </c>
      <c r="B132" s="10" t="s">
        <v>113</v>
      </c>
      <c r="C132" s="11" t="s">
        <v>219</v>
      </c>
      <c r="D132" s="11">
        <v>22</v>
      </c>
      <c r="E132" s="11">
        <f>Table1[[#This Row],[Pack Size]]*Table1[[#This Row],[Price]]</f>
        <v>88</v>
      </c>
      <c r="F132" s="13"/>
    </row>
    <row r="133" spans="1:6" x14ac:dyDescent="0.25">
      <c r="A133" s="22" t="s">
        <v>370</v>
      </c>
      <c r="B133" s="10" t="s">
        <v>371</v>
      </c>
      <c r="C133" s="11" t="s">
        <v>271</v>
      </c>
      <c r="D133" s="11">
        <v>10.5</v>
      </c>
      <c r="E133" s="11">
        <f>Table1[[#This Row],[Pack Size]]*Table1[[#This Row],[Price]]</f>
        <v>63</v>
      </c>
      <c r="F133" s="13"/>
    </row>
    <row r="134" spans="1:6" x14ac:dyDescent="0.25">
      <c r="A134" s="22" t="s">
        <v>114</v>
      </c>
      <c r="B134" s="10" t="s">
        <v>115</v>
      </c>
      <c r="C134" s="11" t="s">
        <v>219</v>
      </c>
      <c r="D134" s="11">
        <v>12.75</v>
      </c>
      <c r="E134" s="11">
        <f>Table1[[#This Row],[Pack Size]]*Table1[[#This Row],[Price]]</f>
        <v>51</v>
      </c>
      <c r="F134" s="13"/>
    </row>
    <row r="135" spans="1:6" x14ac:dyDescent="0.25">
      <c r="A135" s="22" t="s">
        <v>116</v>
      </c>
      <c r="B135" s="10" t="s">
        <v>117</v>
      </c>
      <c r="C135" s="11" t="s">
        <v>219</v>
      </c>
      <c r="D135" s="11">
        <v>47.25</v>
      </c>
      <c r="E135" s="11">
        <f>Table1[[#This Row],[Pack Size]]*Table1[[#This Row],[Price]]</f>
        <v>189</v>
      </c>
      <c r="F135" s="13"/>
    </row>
    <row r="136" spans="1:6" x14ac:dyDescent="0.25">
      <c r="A136" s="22" t="s">
        <v>14</v>
      </c>
      <c r="B136" s="10" t="s">
        <v>15</v>
      </c>
      <c r="C136" s="11" t="s">
        <v>271</v>
      </c>
      <c r="D136" s="11">
        <v>9.5</v>
      </c>
      <c r="E136" s="11">
        <f>Table1[[#This Row],[Pack Size]]*Table1[[#This Row],[Price]]</f>
        <v>57</v>
      </c>
      <c r="F136" s="13"/>
    </row>
    <row r="137" spans="1:6" x14ac:dyDescent="0.25">
      <c r="A137" s="22" t="s">
        <v>16</v>
      </c>
      <c r="B137" s="10" t="s">
        <v>17</v>
      </c>
      <c r="C137" s="11" t="s">
        <v>271</v>
      </c>
      <c r="D137" s="11">
        <v>11.25</v>
      </c>
      <c r="E137" s="11">
        <f>Table1[[#This Row],[Pack Size]]*Table1[[#This Row],[Price]]</f>
        <v>67.5</v>
      </c>
      <c r="F137" s="13"/>
    </row>
    <row r="138" spans="1:6" x14ac:dyDescent="0.25">
      <c r="A138" s="22" t="s">
        <v>372</v>
      </c>
      <c r="B138" s="10" t="s">
        <v>118</v>
      </c>
      <c r="C138" s="11" t="s">
        <v>271</v>
      </c>
      <c r="D138" s="11">
        <v>10.75</v>
      </c>
      <c r="E138" s="11">
        <f>Table1[[#This Row],[Pack Size]]*Table1[[#This Row],[Price]]</f>
        <v>64.5</v>
      </c>
      <c r="F138" s="13"/>
    </row>
    <row r="139" spans="1:6" x14ac:dyDescent="0.25">
      <c r="A139" s="22" t="s">
        <v>373</v>
      </c>
      <c r="B139" s="10" t="s">
        <v>374</v>
      </c>
      <c r="C139" s="11" t="s">
        <v>219</v>
      </c>
      <c r="D139" s="11">
        <v>25.75</v>
      </c>
      <c r="E139" s="11">
        <f>Table1[[#This Row],[Pack Size]]*Table1[[#This Row],[Price]]</f>
        <v>103</v>
      </c>
      <c r="F139" s="13"/>
    </row>
    <row r="140" spans="1:6" x14ac:dyDescent="0.25">
      <c r="A140" s="22" t="s">
        <v>119</v>
      </c>
      <c r="B140" s="10" t="s">
        <v>120</v>
      </c>
      <c r="C140" s="11" t="s">
        <v>219</v>
      </c>
      <c r="D140" s="11">
        <v>26</v>
      </c>
      <c r="E140" s="11">
        <f>Table1[[#This Row],[Pack Size]]*Table1[[#This Row],[Price]]</f>
        <v>104</v>
      </c>
      <c r="F140" s="13"/>
    </row>
    <row r="141" spans="1:6" x14ac:dyDescent="0.25">
      <c r="A141" s="22" t="s">
        <v>375</v>
      </c>
      <c r="B141" s="10" t="s">
        <v>376</v>
      </c>
      <c r="C141" s="11" t="s">
        <v>219</v>
      </c>
      <c r="D141" s="11">
        <v>45</v>
      </c>
      <c r="E141" s="11">
        <f>Table1[[#This Row],[Pack Size]]*Table1[[#This Row],[Price]]</f>
        <v>180</v>
      </c>
      <c r="F141" s="13"/>
    </row>
    <row r="142" spans="1:6" x14ac:dyDescent="0.25">
      <c r="A142" s="22" t="s">
        <v>121</v>
      </c>
      <c r="B142" s="10" t="s">
        <v>122</v>
      </c>
      <c r="C142" s="11" t="s">
        <v>340</v>
      </c>
      <c r="D142" s="11">
        <v>24</v>
      </c>
      <c r="E142" s="11">
        <f>Table1[[#This Row],[Pack Size]]*Table1[[#This Row],[Price]]</f>
        <v>48</v>
      </c>
      <c r="F142" s="13"/>
    </row>
    <row r="143" spans="1:6" x14ac:dyDescent="0.25">
      <c r="A143" s="22" t="s">
        <v>377</v>
      </c>
      <c r="B143" s="10" t="s">
        <v>378</v>
      </c>
      <c r="C143" s="11" t="s">
        <v>219</v>
      </c>
      <c r="D143" s="11">
        <v>40</v>
      </c>
      <c r="E143" s="11">
        <f>Table1[[#This Row],[Pack Size]]*Table1[[#This Row],[Price]]</f>
        <v>160</v>
      </c>
      <c r="F143" s="13"/>
    </row>
    <row r="144" spans="1:6" x14ac:dyDescent="0.25">
      <c r="A144" s="22" t="s">
        <v>379</v>
      </c>
      <c r="B144" s="10" t="s">
        <v>380</v>
      </c>
      <c r="C144" s="11" t="s">
        <v>337</v>
      </c>
      <c r="D144" s="11">
        <v>33.75</v>
      </c>
      <c r="E144" s="11">
        <f>Table1[[#This Row],[Pack Size]]*Table1[[#This Row],[Price]]</f>
        <v>33.75</v>
      </c>
      <c r="F144" s="13"/>
    </row>
    <row r="145" spans="1:6" x14ac:dyDescent="0.25">
      <c r="A145" s="22" t="s">
        <v>381</v>
      </c>
      <c r="B145" s="10" t="s">
        <v>382</v>
      </c>
      <c r="C145" s="11" t="s">
        <v>337</v>
      </c>
      <c r="D145" s="11">
        <v>33.75</v>
      </c>
      <c r="E145" s="11">
        <f>Table1[[#This Row],[Pack Size]]*Table1[[#This Row],[Price]]</f>
        <v>33.75</v>
      </c>
      <c r="F145" s="13"/>
    </row>
    <row r="146" spans="1:6" x14ac:dyDescent="0.25">
      <c r="A146" s="22" t="s">
        <v>383</v>
      </c>
      <c r="B146" s="10" t="s">
        <v>384</v>
      </c>
      <c r="C146" s="11" t="s">
        <v>337</v>
      </c>
      <c r="D146" s="11">
        <v>56</v>
      </c>
      <c r="E146" s="11">
        <f>Table1[[#This Row],[Pack Size]]*Table1[[#This Row],[Price]]</f>
        <v>56</v>
      </c>
      <c r="F146" s="13"/>
    </row>
    <row r="147" spans="1:6" x14ac:dyDescent="0.25">
      <c r="A147" s="22" t="s">
        <v>123</v>
      </c>
      <c r="B147" s="10" t="s">
        <v>124</v>
      </c>
      <c r="C147" s="11" t="s">
        <v>337</v>
      </c>
      <c r="D147" s="11">
        <v>93.75</v>
      </c>
      <c r="E147" s="11">
        <f>Table1[[#This Row],[Pack Size]]*Table1[[#This Row],[Price]]</f>
        <v>93.75</v>
      </c>
      <c r="F147" s="13"/>
    </row>
    <row r="148" spans="1:6" x14ac:dyDescent="0.25">
      <c r="A148" s="22" t="s">
        <v>125</v>
      </c>
      <c r="B148" s="10" t="s">
        <v>126</v>
      </c>
      <c r="C148" s="11" t="s">
        <v>337</v>
      </c>
      <c r="D148" s="11">
        <v>35.25</v>
      </c>
      <c r="E148" s="11">
        <f>Table1[[#This Row],[Pack Size]]*Table1[[#This Row],[Price]]</f>
        <v>35.25</v>
      </c>
      <c r="F148" s="13"/>
    </row>
    <row r="149" spans="1:6" x14ac:dyDescent="0.25">
      <c r="A149" s="22" t="s">
        <v>127</v>
      </c>
      <c r="B149" s="10" t="s">
        <v>128</v>
      </c>
      <c r="C149" s="11" t="s">
        <v>337</v>
      </c>
      <c r="D149" s="11">
        <v>55.25</v>
      </c>
      <c r="E149" s="11">
        <f>Table1[[#This Row],[Pack Size]]*Table1[[#This Row],[Price]]</f>
        <v>55.25</v>
      </c>
      <c r="F149" s="13"/>
    </row>
    <row r="150" spans="1:6" x14ac:dyDescent="0.25">
      <c r="A150" s="22" t="s">
        <v>385</v>
      </c>
      <c r="B150" s="10" t="s">
        <v>386</v>
      </c>
      <c r="C150" s="11" t="s">
        <v>337</v>
      </c>
      <c r="D150" s="11">
        <v>35.25</v>
      </c>
      <c r="E150" s="11">
        <f>Table1[[#This Row],[Pack Size]]*Table1[[#This Row],[Price]]</f>
        <v>35.25</v>
      </c>
      <c r="F150" s="13"/>
    </row>
    <row r="151" spans="1:6" x14ac:dyDescent="0.25">
      <c r="A151" s="22" t="s">
        <v>129</v>
      </c>
      <c r="B151" s="10" t="s">
        <v>130</v>
      </c>
      <c r="C151" s="11" t="s">
        <v>337</v>
      </c>
      <c r="D151" s="11">
        <v>120</v>
      </c>
      <c r="E151" s="11">
        <f>Table1[[#This Row],[Pack Size]]*Table1[[#This Row],[Price]]</f>
        <v>120</v>
      </c>
      <c r="F151" s="13"/>
    </row>
    <row r="152" spans="1:6" x14ac:dyDescent="0.25">
      <c r="A152" s="22" t="s">
        <v>131</v>
      </c>
      <c r="B152" s="10" t="s">
        <v>132</v>
      </c>
      <c r="C152" s="11" t="s">
        <v>337</v>
      </c>
      <c r="D152" s="11">
        <v>74.5</v>
      </c>
      <c r="E152" s="11">
        <f>Table1[[#This Row],[Pack Size]]*Table1[[#This Row],[Price]]</f>
        <v>74.5</v>
      </c>
      <c r="F152" s="13"/>
    </row>
    <row r="153" spans="1:6" x14ac:dyDescent="0.25">
      <c r="A153" s="22" t="s">
        <v>387</v>
      </c>
      <c r="B153" s="10" t="s">
        <v>388</v>
      </c>
      <c r="C153" s="11" t="s">
        <v>337</v>
      </c>
      <c r="D153" s="11">
        <v>45.75</v>
      </c>
      <c r="E153" s="11">
        <f>Table1[[#This Row],[Pack Size]]*Table1[[#This Row],[Price]]</f>
        <v>45.75</v>
      </c>
      <c r="F153" s="13"/>
    </row>
    <row r="154" spans="1:6" x14ac:dyDescent="0.25">
      <c r="A154" s="22" t="s">
        <v>133</v>
      </c>
      <c r="B154" s="10" t="s">
        <v>389</v>
      </c>
      <c r="C154" s="11" t="s">
        <v>337</v>
      </c>
      <c r="D154" s="11">
        <v>35.25</v>
      </c>
      <c r="E154" s="11">
        <f>Table1[[#This Row],[Pack Size]]*Table1[[#This Row],[Price]]</f>
        <v>35.25</v>
      </c>
      <c r="F154" s="13"/>
    </row>
    <row r="155" spans="1:6" x14ac:dyDescent="0.25">
      <c r="A155" s="22" t="s">
        <v>134</v>
      </c>
      <c r="B155" s="10" t="s">
        <v>135</v>
      </c>
      <c r="C155" s="11" t="s">
        <v>337</v>
      </c>
      <c r="D155" s="11">
        <v>45.75</v>
      </c>
      <c r="E155" s="11">
        <f>Table1[[#This Row],[Pack Size]]*Table1[[#This Row],[Price]]</f>
        <v>45.75</v>
      </c>
      <c r="F155" s="13"/>
    </row>
    <row r="156" spans="1:6" x14ac:dyDescent="0.25">
      <c r="A156" s="22" t="s">
        <v>136</v>
      </c>
      <c r="B156" s="10" t="s">
        <v>137</v>
      </c>
      <c r="C156" s="11" t="s">
        <v>337</v>
      </c>
      <c r="D156" s="11">
        <v>96</v>
      </c>
      <c r="E156" s="11">
        <f>Table1[[#This Row],[Pack Size]]*Table1[[#This Row],[Price]]</f>
        <v>96</v>
      </c>
      <c r="F156" s="13"/>
    </row>
    <row r="157" spans="1:6" x14ac:dyDescent="0.25">
      <c r="A157" s="22" t="s">
        <v>390</v>
      </c>
      <c r="B157" s="10" t="s">
        <v>391</v>
      </c>
      <c r="C157" s="11" t="s">
        <v>271</v>
      </c>
      <c r="D157" s="11">
        <v>35.25</v>
      </c>
      <c r="E157" s="11">
        <f>Table1[[#This Row],[Pack Size]]*Table1[[#This Row],[Price]]</f>
        <v>211.5</v>
      </c>
      <c r="F157" s="13"/>
    </row>
    <row r="158" spans="1:6" x14ac:dyDescent="0.25">
      <c r="A158" s="22" t="s">
        <v>138</v>
      </c>
      <c r="B158" s="10" t="s">
        <v>139</v>
      </c>
      <c r="C158" s="11" t="s">
        <v>337</v>
      </c>
      <c r="D158" s="11">
        <v>62.5</v>
      </c>
      <c r="E158" s="11">
        <f>Table1[[#This Row],[Pack Size]]*Table1[[#This Row],[Price]]</f>
        <v>62.5</v>
      </c>
      <c r="F158" s="13"/>
    </row>
    <row r="159" spans="1:6" x14ac:dyDescent="0.25">
      <c r="A159" s="22" t="s">
        <v>140</v>
      </c>
      <c r="B159" s="10" t="s">
        <v>141</v>
      </c>
      <c r="C159" s="11" t="s">
        <v>337</v>
      </c>
      <c r="D159" s="11">
        <v>62.5</v>
      </c>
      <c r="E159" s="11">
        <f>Table1[[#This Row],[Pack Size]]*Table1[[#This Row],[Price]]</f>
        <v>62.5</v>
      </c>
      <c r="F159" s="13"/>
    </row>
    <row r="160" spans="1:6" x14ac:dyDescent="0.25">
      <c r="A160" s="22" t="s">
        <v>142</v>
      </c>
      <c r="B160" s="10" t="s">
        <v>143</v>
      </c>
      <c r="C160" s="11" t="s">
        <v>337</v>
      </c>
      <c r="D160" s="11">
        <v>49.75</v>
      </c>
      <c r="E160" s="11">
        <f>Table1[[#This Row],[Pack Size]]*Table1[[#This Row],[Price]]</f>
        <v>49.75</v>
      </c>
      <c r="F160" s="13"/>
    </row>
    <row r="161" spans="1:6" x14ac:dyDescent="0.25">
      <c r="A161" s="22" t="s">
        <v>144</v>
      </c>
      <c r="B161" s="10" t="s">
        <v>145</v>
      </c>
      <c r="C161" s="11" t="s">
        <v>337</v>
      </c>
      <c r="D161" s="11">
        <v>83.25</v>
      </c>
      <c r="E161" s="11">
        <f>Table1[[#This Row],[Pack Size]]*Table1[[#This Row],[Price]]</f>
        <v>83.25</v>
      </c>
      <c r="F161" s="13"/>
    </row>
    <row r="162" spans="1:6" x14ac:dyDescent="0.25">
      <c r="A162" s="22" t="s">
        <v>146</v>
      </c>
      <c r="B162" s="10" t="s">
        <v>147</v>
      </c>
      <c r="C162" s="11" t="s">
        <v>337</v>
      </c>
      <c r="D162" s="11">
        <v>45.75</v>
      </c>
      <c r="E162" s="11">
        <f>Table1[[#This Row],[Pack Size]]*Table1[[#This Row],[Price]]</f>
        <v>45.75</v>
      </c>
      <c r="F162" s="13"/>
    </row>
    <row r="163" spans="1:6" x14ac:dyDescent="0.25">
      <c r="A163" s="22" t="s">
        <v>148</v>
      </c>
      <c r="B163" s="10" t="s">
        <v>149</v>
      </c>
      <c r="C163" s="11" t="s">
        <v>337</v>
      </c>
      <c r="D163" s="11">
        <v>216</v>
      </c>
      <c r="E163" s="11">
        <f>Table1[[#This Row],[Pack Size]]*Table1[[#This Row],[Price]]</f>
        <v>216</v>
      </c>
      <c r="F163" s="13"/>
    </row>
    <row r="164" spans="1:6" x14ac:dyDescent="0.25">
      <c r="A164" s="22" t="s">
        <v>392</v>
      </c>
      <c r="B164" s="10" t="s">
        <v>393</v>
      </c>
      <c r="C164" s="11" t="s">
        <v>337</v>
      </c>
      <c r="D164" s="11">
        <v>224</v>
      </c>
      <c r="E164" s="11">
        <f>Table1[[#This Row],[Pack Size]]*Table1[[#This Row],[Price]]</f>
        <v>224</v>
      </c>
      <c r="F164" s="13"/>
    </row>
    <row r="165" spans="1:6" x14ac:dyDescent="0.25">
      <c r="A165" s="22" t="s">
        <v>150</v>
      </c>
      <c r="B165" s="10" t="s">
        <v>151</v>
      </c>
      <c r="C165" s="11" t="s">
        <v>337</v>
      </c>
      <c r="D165" s="11">
        <v>143.25</v>
      </c>
      <c r="E165" s="11">
        <f>Table1[[#This Row],[Pack Size]]*Table1[[#This Row],[Price]]</f>
        <v>143.25</v>
      </c>
      <c r="F165" s="13"/>
    </row>
    <row r="166" spans="1:6" x14ac:dyDescent="0.25">
      <c r="A166" s="22" t="s">
        <v>152</v>
      </c>
      <c r="B166" s="10" t="s">
        <v>153</v>
      </c>
      <c r="C166" s="11" t="s">
        <v>271</v>
      </c>
      <c r="D166" s="11">
        <v>12</v>
      </c>
      <c r="E166" s="11">
        <f>Table1[[#This Row],[Pack Size]]*Table1[[#This Row],[Price]]</f>
        <v>72</v>
      </c>
      <c r="F166" s="13"/>
    </row>
    <row r="167" spans="1:6" x14ac:dyDescent="0.25">
      <c r="A167" s="22" t="s">
        <v>154</v>
      </c>
      <c r="B167" s="10" t="s">
        <v>155</v>
      </c>
      <c r="C167" s="11" t="s">
        <v>271</v>
      </c>
      <c r="D167" s="11">
        <v>10</v>
      </c>
      <c r="E167" s="11">
        <f>Table1[[#This Row],[Pack Size]]*Table1[[#This Row],[Price]]</f>
        <v>60</v>
      </c>
      <c r="F167" s="13"/>
    </row>
    <row r="168" spans="1:6" x14ac:dyDescent="0.25">
      <c r="A168" s="22" t="s">
        <v>156</v>
      </c>
      <c r="B168" s="10" t="s">
        <v>153</v>
      </c>
      <c r="C168" s="11" t="s">
        <v>271</v>
      </c>
      <c r="D168" s="11">
        <v>10.25</v>
      </c>
      <c r="E168" s="11">
        <f>Table1[[#This Row],[Pack Size]]*Table1[[#This Row],[Price]]</f>
        <v>61.5</v>
      </c>
      <c r="F168" s="13"/>
    </row>
    <row r="169" spans="1:6" x14ac:dyDescent="0.25">
      <c r="A169" s="22" t="s">
        <v>157</v>
      </c>
      <c r="B169" s="10" t="s">
        <v>158</v>
      </c>
      <c r="C169" s="11" t="s">
        <v>303</v>
      </c>
      <c r="D169" s="11">
        <v>15.5</v>
      </c>
      <c r="E169" s="11">
        <f>Table1[[#This Row],[Pack Size]]*Table1[[#This Row],[Price]]</f>
        <v>46.5</v>
      </c>
      <c r="F169" s="13"/>
    </row>
    <row r="170" spans="1:6" x14ac:dyDescent="0.25">
      <c r="A170" s="22" t="s">
        <v>159</v>
      </c>
      <c r="B170" s="10" t="s">
        <v>160</v>
      </c>
      <c r="C170" s="11" t="s">
        <v>303</v>
      </c>
      <c r="D170" s="11">
        <v>11.75</v>
      </c>
      <c r="E170" s="11">
        <f>Table1[[#This Row],[Pack Size]]*Table1[[#This Row],[Price]]</f>
        <v>35.25</v>
      </c>
      <c r="F170" s="13"/>
    </row>
    <row r="171" spans="1:6" x14ac:dyDescent="0.25">
      <c r="A171" s="22" t="s">
        <v>161</v>
      </c>
      <c r="B171" s="10" t="s">
        <v>162</v>
      </c>
      <c r="C171" s="11" t="s">
        <v>337</v>
      </c>
      <c r="D171" s="11">
        <v>16</v>
      </c>
      <c r="E171" s="11">
        <f>Table1[[#This Row],[Pack Size]]*Table1[[#This Row],[Price]]</f>
        <v>16</v>
      </c>
      <c r="F171" s="13"/>
    </row>
    <row r="172" spans="1:6" x14ac:dyDescent="0.25">
      <c r="A172" s="22" t="s">
        <v>163</v>
      </c>
      <c r="B172" s="10" t="s">
        <v>164</v>
      </c>
      <c r="C172" s="11" t="s">
        <v>337</v>
      </c>
      <c r="D172" s="11">
        <v>16</v>
      </c>
      <c r="E172" s="11">
        <f>Table1[[#This Row],[Pack Size]]*Table1[[#This Row],[Price]]</f>
        <v>16</v>
      </c>
      <c r="F172" s="13"/>
    </row>
    <row r="173" spans="1:6" x14ac:dyDescent="0.25">
      <c r="A173" s="22" t="s">
        <v>394</v>
      </c>
      <c r="B173" s="10" t="s">
        <v>395</v>
      </c>
      <c r="C173" s="11" t="s">
        <v>219</v>
      </c>
      <c r="D173" s="11">
        <v>27.25</v>
      </c>
      <c r="E173" s="11">
        <f>Table1[[#This Row],[Pack Size]]*Table1[[#This Row],[Price]]</f>
        <v>109</v>
      </c>
      <c r="F173" s="13"/>
    </row>
    <row r="174" spans="1:6" x14ac:dyDescent="0.25">
      <c r="A174" s="22" t="s">
        <v>165</v>
      </c>
      <c r="B174" s="10" t="s">
        <v>166</v>
      </c>
      <c r="C174" s="11" t="s">
        <v>337</v>
      </c>
      <c r="D174" s="11">
        <v>16</v>
      </c>
      <c r="E174" s="11">
        <f>Table1[[#This Row],[Pack Size]]*Table1[[#This Row],[Price]]</f>
        <v>16</v>
      </c>
      <c r="F174" s="13"/>
    </row>
    <row r="175" spans="1:6" x14ac:dyDescent="0.25">
      <c r="A175" s="22" t="s">
        <v>396</v>
      </c>
      <c r="B175" s="10" t="s">
        <v>397</v>
      </c>
      <c r="C175" s="11" t="s">
        <v>337</v>
      </c>
      <c r="D175" s="11">
        <v>22.5</v>
      </c>
      <c r="E175" s="11">
        <f>Table1[[#This Row],[Pack Size]]*Table1[[#This Row],[Price]]</f>
        <v>22.5</v>
      </c>
      <c r="F175" s="13"/>
    </row>
    <row r="176" spans="1:6" x14ac:dyDescent="0.25">
      <c r="A176" s="22" t="s">
        <v>167</v>
      </c>
      <c r="B176" s="10" t="s">
        <v>168</v>
      </c>
      <c r="C176" s="11" t="s">
        <v>310</v>
      </c>
      <c r="D176" s="11">
        <v>4.75</v>
      </c>
      <c r="E176" s="11">
        <f>Table1[[#This Row],[Pack Size]]*Table1[[#This Row],[Price]]</f>
        <v>152</v>
      </c>
      <c r="F176" s="13"/>
    </row>
    <row r="177" spans="1:6" x14ac:dyDescent="0.25">
      <c r="A177" s="22" t="s">
        <v>169</v>
      </c>
      <c r="B177" s="10" t="s">
        <v>170</v>
      </c>
      <c r="C177" s="11" t="s">
        <v>310</v>
      </c>
      <c r="D177" s="11">
        <v>4.75</v>
      </c>
      <c r="E177" s="11">
        <f>Table1[[#This Row],[Pack Size]]*Table1[[#This Row],[Price]]</f>
        <v>152</v>
      </c>
      <c r="F177" s="13"/>
    </row>
    <row r="178" spans="1:6" x14ac:dyDescent="0.25">
      <c r="A178" s="22" t="s">
        <v>398</v>
      </c>
      <c r="B178" s="10" t="s">
        <v>399</v>
      </c>
      <c r="C178" s="11" t="s">
        <v>220</v>
      </c>
      <c r="D178" s="11">
        <v>2.5</v>
      </c>
      <c r="E178" s="11">
        <f>Table1[[#This Row],[Pack Size]]*Table1[[#This Row],[Price]]</f>
        <v>70</v>
      </c>
      <c r="F178" s="13"/>
    </row>
    <row r="179" spans="1:6" x14ac:dyDescent="0.25">
      <c r="A179" s="22" t="s">
        <v>171</v>
      </c>
      <c r="B179" s="10" t="s">
        <v>172</v>
      </c>
      <c r="C179" s="11" t="s">
        <v>310</v>
      </c>
      <c r="D179" s="11">
        <v>4</v>
      </c>
      <c r="E179" s="11">
        <f>Table1[[#This Row],[Pack Size]]*Table1[[#This Row],[Price]]</f>
        <v>128</v>
      </c>
      <c r="F179" s="13"/>
    </row>
    <row r="180" spans="1:6" x14ac:dyDescent="0.25">
      <c r="A180" s="22" t="s">
        <v>173</v>
      </c>
      <c r="B180" s="10" t="s">
        <v>174</v>
      </c>
      <c r="C180" s="11" t="s">
        <v>310</v>
      </c>
      <c r="D180" s="11">
        <v>4.5</v>
      </c>
      <c r="E180" s="11">
        <f>Table1[[#This Row],[Pack Size]]*Table1[[#This Row],[Price]]</f>
        <v>144</v>
      </c>
      <c r="F180" s="13"/>
    </row>
    <row r="181" spans="1:6" x14ac:dyDescent="0.25">
      <c r="A181" s="22" t="s">
        <v>175</v>
      </c>
      <c r="B181" s="10" t="s">
        <v>176</v>
      </c>
      <c r="C181" s="11" t="s">
        <v>223</v>
      </c>
      <c r="D181" s="11">
        <v>2.75</v>
      </c>
      <c r="E181" s="11">
        <f>Table1[[#This Row],[Pack Size]]*Table1[[#This Row],[Price]]</f>
        <v>33</v>
      </c>
      <c r="F181" s="13"/>
    </row>
    <row r="182" spans="1:6" x14ac:dyDescent="0.25">
      <c r="A182" s="22" t="s">
        <v>177</v>
      </c>
      <c r="B182" s="10" t="s">
        <v>178</v>
      </c>
      <c r="C182" s="11" t="s">
        <v>227</v>
      </c>
      <c r="D182" s="11">
        <v>6.25</v>
      </c>
      <c r="E182" s="11">
        <f>Table1[[#This Row],[Pack Size]]*Table1[[#This Row],[Price]]</f>
        <v>93.75</v>
      </c>
      <c r="F182" s="13"/>
    </row>
    <row r="183" spans="1:6" x14ac:dyDescent="0.25">
      <c r="A183" s="22" t="s">
        <v>179</v>
      </c>
      <c r="B183" s="10" t="s">
        <v>180</v>
      </c>
      <c r="C183" s="11" t="s">
        <v>227</v>
      </c>
      <c r="D183" s="11">
        <v>4.75</v>
      </c>
      <c r="E183" s="11">
        <f>Table1[[#This Row],[Pack Size]]*Table1[[#This Row],[Price]]</f>
        <v>71.25</v>
      </c>
      <c r="F183" s="13"/>
    </row>
    <row r="184" spans="1:6" x14ac:dyDescent="0.25">
      <c r="A184" s="22" t="s">
        <v>181</v>
      </c>
      <c r="B184" s="10" t="s">
        <v>182</v>
      </c>
      <c r="C184" s="11" t="s">
        <v>227</v>
      </c>
      <c r="D184" s="11">
        <v>6.25</v>
      </c>
      <c r="E184" s="11">
        <f>Table1[[#This Row],[Pack Size]]*Table1[[#This Row],[Price]]</f>
        <v>93.75</v>
      </c>
      <c r="F184" s="13"/>
    </row>
    <row r="185" spans="1:6" x14ac:dyDescent="0.25">
      <c r="A185" s="22" t="s">
        <v>183</v>
      </c>
      <c r="B185" s="10" t="s">
        <v>184</v>
      </c>
      <c r="C185" s="11" t="s">
        <v>227</v>
      </c>
      <c r="D185" s="11">
        <v>5</v>
      </c>
      <c r="E185" s="11">
        <f>Table1[[#This Row],[Pack Size]]*Table1[[#This Row],[Price]]</f>
        <v>75</v>
      </c>
      <c r="F185" s="13"/>
    </row>
    <row r="186" spans="1:6" x14ac:dyDescent="0.25">
      <c r="A186" s="22" t="s">
        <v>185</v>
      </c>
      <c r="B186" s="10" t="s">
        <v>186</v>
      </c>
      <c r="C186" s="11" t="s">
        <v>227</v>
      </c>
      <c r="D186" s="11">
        <v>5.25</v>
      </c>
      <c r="E186" s="11">
        <f>Table1[[#This Row],[Pack Size]]*Table1[[#This Row],[Price]]</f>
        <v>78.75</v>
      </c>
      <c r="F186" s="13"/>
    </row>
    <row r="187" spans="1:6" x14ac:dyDescent="0.25">
      <c r="A187" s="22" t="s">
        <v>187</v>
      </c>
      <c r="B187" s="10" t="s">
        <v>188</v>
      </c>
      <c r="C187" s="11" t="s">
        <v>227</v>
      </c>
      <c r="D187" s="11">
        <v>6</v>
      </c>
      <c r="E187" s="11">
        <f>Table1[[#This Row],[Pack Size]]*Table1[[#This Row],[Price]]</f>
        <v>90</v>
      </c>
      <c r="F187" s="13"/>
    </row>
    <row r="188" spans="1:6" x14ac:dyDescent="0.25">
      <c r="A188" s="22" t="s">
        <v>400</v>
      </c>
      <c r="B188" s="10" t="s">
        <v>401</v>
      </c>
      <c r="C188" s="11" t="s">
        <v>226</v>
      </c>
      <c r="D188" s="11">
        <v>17.75</v>
      </c>
      <c r="E188" s="11">
        <f>Table1[[#This Row],[Pack Size]]*Table1[[#This Row],[Price]]</f>
        <v>142</v>
      </c>
      <c r="F188" s="13"/>
    </row>
    <row r="189" spans="1:6" x14ac:dyDescent="0.25">
      <c r="A189" s="22" t="s">
        <v>189</v>
      </c>
      <c r="B189" s="10" t="s">
        <v>190</v>
      </c>
      <c r="C189" s="11" t="s">
        <v>271</v>
      </c>
      <c r="D189" s="11">
        <v>10.5</v>
      </c>
      <c r="E189" s="11">
        <f>Table1[[#This Row],[Pack Size]]*Table1[[#This Row],[Price]]</f>
        <v>63</v>
      </c>
      <c r="F189" s="13"/>
    </row>
    <row r="190" spans="1:6" x14ac:dyDescent="0.25">
      <c r="A190" s="22" t="s">
        <v>191</v>
      </c>
      <c r="B190" s="10" t="s">
        <v>192</v>
      </c>
      <c r="C190" s="11" t="s">
        <v>271</v>
      </c>
      <c r="D190" s="11">
        <v>10</v>
      </c>
      <c r="E190" s="11">
        <f>Table1[[#This Row],[Pack Size]]*Table1[[#This Row],[Price]]</f>
        <v>60</v>
      </c>
      <c r="F190" s="13"/>
    </row>
    <row r="191" spans="1:6" x14ac:dyDescent="0.25">
      <c r="A191" s="22" t="s">
        <v>193</v>
      </c>
      <c r="B191" s="10" t="s">
        <v>194</v>
      </c>
      <c r="C191" s="11" t="s">
        <v>271</v>
      </c>
      <c r="D191" s="11">
        <v>9</v>
      </c>
      <c r="E191" s="11">
        <f>Table1[[#This Row],[Pack Size]]*Table1[[#This Row],[Price]]</f>
        <v>54</v>
      </c>
      <c r="F191" s="13"/>
    </row>
    <row r="192" spans="1:6" x14ac:dyDescent="0.25">
      <c r="A192" s="22" t="s">
        <v>402</v>
      </c>
      <c r="B192" s="10" t="s">
        <v>403</v>
      </c>
      <c r="C192" s="11" t="s">
        <v>404</v>
      </c>
      <c r="D192" s="11">
        <v>9</v>
      </c>
      <c r="E192" s="11">
        <f>Table1[[#This Row],[Pack Size]]*Table1[[#This Row],[Price]]</f>
        <v>144</v>
      </c>
      <c r="F192" s="13"/>
    </row>
    <row r="193" spans="1:6" x14ac:dyDescent="0.25">
      <c r="A193" s="22" t="s">
        <v>8</v>
      </c>
      <c r="B193" s="10" t="s">
        <v>195</v>
      </c>
      <c r="C193" s="11" t="s">
        <v>271</v>
      </c>
      <c r="D193" s="11">
        <v>38.5</v>
      </c>
      <c r="E193" s="11">
        <f>Table1[[#This Row],[Pack Size]]*Table1[[#This Row],[Price]]</f>
        <v>231</v>
      </c>
      <c r="F193" s="13"/>
    </row>
    <row r="194" spans="1:6" x14ac:dyDescent="0.25">
      <c r="A194" s="22" t="s">
        <v>196</v>
      </c>
      <c r="B194" s="10" t="s">
        <v>197</v>
      </c>
      <c r="C194" s="11" t="s">
        <v>271</v>
      </c>
      <c r="D194" s="11">
        <v>45.75</v>
      </c>
      <c r="E194" s="11">
        <f>Table1[[#This Row],[Pack Size]]*Table1[[#This Row],[Price]]</f>
        <v>274.5</v>
      </c>
      <c r="F194" s="13"/>
    </row>
    <row r="195" spans="1:6" x14ac:dyDescent="0.25">
      <c r="A195" s="22" t="s">
        <v>405</v>
      </c>
      <c r="B195" s="10" t="s">
        <v>406</v>
      </c>
      <c r="C195" s="11" t="s">
        <v>271</v>
      </c>
      <c r="D195" s="11">
        <v>45</v>
      </c>
      <c r="E195" s="11">
        <f>Table1[[#This Row],[Pack Size]]*Table1[[#This Row],[Price]]</f>
        <v>270</v>
      </c>
      <c r="F195" s="13"/>
    </row>
    <row r="196" spans="1:6" x14ac:dyDescent="0.25">
      <c r="A196" s="22" t="s">
        <v>198</v>
      </c>
      <c r="B196" s="10" t="s">
        <v>199</v>
      </c>
      <c r="C196" s="11" t="s">
        <v>271</v>
      </c>
      <c r="D196" s="11">
        <v>48</v>
      </c>
      <c r="E196" s="11">
        <f>Table1[[#This Row],[Pack Size]]*Table1[[#This Row],[Price]]</f>
        <v>288</v>
      </c>
      <c r="F196" s="13"/>
    </row>
    <row r="197" spans="1:6" x14ac:dyDescent="0.25">
      <c r="A197" s="22" t="s">
        <v>407</v>
      </c>
      <c r="B197" s="10" t="s">
        <v>408</v>
      </c>
      <c r="C197" s="11" t="s">
        <v>271</v>
      </c>
      <c r="D197" s="11">
        <v>48</v>
      </c>
      <c r="E197" s="11">
        <f>Table1[[#This Row],[Pack Size]]*Table1[[#This Row],[Price]]</f>
        <v>288</v>
      </c>
      <c r="F197" s="13"/>
    </row>
    <row r="198" spans="1:6" x14ac:dyDescent="0.25">
      <c r="A198" s="22" t="s">
        <v>409</v>
      </c>
      <c r="B198" s="10" t="s">
        <v>410</v>
      </c>
      <c r="C198" s="11" t="s">
        <v>271</v>
      </c>
      <c r="D198" s="11">
        <v>41.75</v>
      </c>
      <c r="E198" s="11">
        <f>Table1[[#This Row],[Pack Size]]*Table1[[#This Row],[Price]]</f>
        <v>250.5</v>
      </c>
      <c r="F198" s="13"/>
    </row>
    <row r="199" spans="1:6" x14ac:dyDescent="0.25">
      <c r="A199" s="22" t="s">
        <v>200</v>
      </c>
      <c r="B199" s="10" t="s">
        <v>201</v>
      </c>
      <c r="C199" s="11" t="s">
        <v>271</v>
      </c>
      <c r="D199" s="11">
        <v>54.5</v>
      </c>
      <c r="E199" s="11">
        <f>Table1[[#This Row],[Pack Size]]*Table1[[#This Row],[Price]]</f>
        <v>327</v>
      </c>
      <c r="F199" s="13"/>
    </row>
    <row r="200" spans="1:6" x14ac:dyDescent="0.25">
      <c r="A200" s="22" t="s">
        <v>202</v>
      </c>
      <c r="B200" s="10" t="s">
        <v>203</v>
      </c>
      <c r="C200" s="11" t="s">
        <v>271</v>
      </c>
      <c r="D200" s="11">
        <v>61.75</v>
      </c>
      <c r="E200" s="11">
        <f>Table1[[#This Row],[Pack Size]]*Table1[[#This Row],[Price]]</f>
        <v>370.5</v>
      </c>
      <c r="F200" s="13"/>
    </row>
    <row r="201" spans="1:6" x14ac:dyDescent="0.25">
      <c r="A201" s="22" t="s">
        <v>204</v>
      </c>
      <c r="B201" s="10" t="s">
        <v>205</v>
      </c>
      <c r="C201" s="11" t="s">
        <v>226</v>
      </c>
      <c r="D201" s="11">
        <v>17.75</v>
      </c>
      <c r="E201" s="11">
        <f>Table1[[#This Row],[Pack Size]]*Table1[[#This Row],[Price]]</f>
        <v>142</v>
      </c>
      <c r="F201" s="13"/>
    </row>
    <row r="202" spans="1:6" x14ac:dyDescent="0.25">
      <c r="A202" s="22" t="s">
        <v>206</v>
      </c>
      <c r="B202" s="10" t="s">
        <v>207</v>
      </c>
      <c r="C202" s="11" t="s">
        <v>271</v>
      </c>
      <c r="D202" s="11">
        <v>24</v>
      </c>
      <c r="E202" s="11">
        <f>Table1[[#This Row],[Pack Size]]*Table1[[#This Row],[Price]]</f>
        <v>144</v>
      </c>
      <c r="F202" s="13"/>
    </row>
    <row r="203" spans="1:6" x14ac:dyDescent="0.25">
      <c r="A203" s="22" t="s">
        <v>208</v>
      </c>
      <c r="B203" s="10" t="s">
        <v>209</v>
      </c>
      <c r="C203" s="11" t="s">
        <v>219</v>
      </c>
      <c r="D203" s="11">
        <v>45</v>
      </c>
      <c r="E203" s="11">
        <f>Table1[[#This Row],[Pack Size]]*Table1[[#This Row],[Price]]</f>
        <v>180</v>
      </c>
      <c r="F203" s="13"/>
    </row>
  </sheetData>
  <mergeCells count="1">
    <mergeCell ref="C2:F3"/>
  </mergeCells>
  <printOptions horizontalCentered="1"/>
  <pageMargins left="0" right="0" top="0" bottom="0" header="0" footer="0"/>
  <pageSetup scale="99" fitToHeight="0"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2025-11-03T18:01:58Z</cp:lastPrinted>
  <dcterms:created xsi:type="dcterms:W3CDTF">2024-03-04T23:06:22Z</dcterms:created>
  <dcterms:modified xsi:type="dcterms:W3CDTF">2026-01-12T23:10:21Z</dcterms:modified>
</cp:coreProperties>
</file>